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文雄\Desktop\"/>
    </mc:Choice>
  </mc:AlternateContent>
  <bookViews>
    <workbookView xWindow="0" yWindow="0" windowWidth="28800" windowHeight="12450" activeTab="1"/>
  </bookViews>
  <sheets>
    <sheet name="2019年収支" sheetId="3" r:id="rId1"/>
    <sheet name="2020年収支" sheetId="4" r:id="rId2"/>
  </sheets>
  <calcPr calcId="152511"/>
</workbook>
</file>

<file path=xl/calcChain.xml><?xml version="1.0" encoding="utf-8"?>
<calcChain xmlns="http://schemas.openxmlformats.org/spreadsheetml/2006/main">
  <c r="E72" i="4" l="1"/>
  <c r="D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72" i="4" l="1"/>
  <c r="F50" i="4" l="1"/>
  <c r="E55" i="4"/>
  <c r="D55" i="4"/>
  <c r="F54" i="4"/>
  <c r="F53" i="4"/>
  <c r="F52" i="4"/>
  <c r="F51" i="4"/>
  <c r="F49" i="4"/>
  <c r="F48" i="4"/>
  <c r="F47" i="4"/>
  <c r="F46" i="4"/>
  <c r="F45" i="4"/>
  <c r="F44" i="4"/>
  <c r="F43" i="4"/>
  <c r="F42" i="4"/>
  <c r="F41" i="4"/>
  <c r="F40" i="4"/>
  <c r="F55" i="4" l="1"/>
  <c r="E37" i="4" l="1"/>
  <c r="D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37" i="4" l="1"/>
  <c r="E20" i="4"/>
  <c r="D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0" i="4" l="1"/>
  <c r="E84" i="3"/>
  <c r="D84" i="3"/>
  <c r="F67" i="3"/>
  <c r="F77" i="3"/>
  <c r="F76" i="3"/>
  <c r="F75" i="3"/>
  <c r="F74" i="3"/>
  <c r="F73" i="3"/>
  <c r="F72" i="3"/>
  <c r="F71" i="3"/>
  <c r="F70" i="3"/>
  <c r="F69" i="3"/>
  <c r="F68" i="3"/>
  <c r="F79" i="3" l="1"/>
  <c r="F83" i="3"/>
  <c r="F82" i="3"/>
  <c r="F81" i="3"/>
  <c r="F80" i="3"/>
  <c r="F78" i="3"/>
  <c r="F84" i="3" l="1"/>
  <c r="F59" i="3"/>
  <c r="E64" i="3" l="1"/>
  <c r="D64" i="3"/>
  <c r="F63" i="3"/>
  <c r="F62" i="3"/>
  <c r="F61" i="3"/>
  <c r="F60" i="3"/>
  <c r="F58" i="3"/>
  <c r="F57" i="3"/>
  <c r="F56" i="3"/>
  <c r="F55" i="3"/>
  <c r="F54" i="3"/>
  <c r="F53" i="3"/>
  <c r="F52" i="3"/>
  <c r="F51" i="3"/>
  <c r="F50" i="3"/>
  <c r="F49" i="3"/>
  <c r="F64" i="3" l="1"/>
  <c r="F31" i="3"/>
  <c r="F30" i="3" l="1"/>
  <c r="F42" i="3" l="1"/>
  <c r="F21" i="3"/>
  <c r="F22" i="3"/>
  <c r="F23" i="3"/>
  <c r="F24" i="3"/>
  <c r="F25" i="3"/>
  <c r="F32" i="3" l="1"/>
  <c r="F33" i="3"/>
  <c r="F34" i="3"/>
  <c r="F35" i="3"/>
  <c r="F36" i="3"/>
  <c r="F37" i="3"/>
  <c r="F38" i="3"/>
  <c r="F39" i="3"/>
  <c r="F40" i="3"/>
  <c r="F41" i="3"/>
  <c r="F43" i="3"/>
  <c r="F44" i="3"/>
  <c r="F45" i="3"/>
  <c r="E26" i="3" l="1"/>
  <c r="D26" i="3"/>
  <c r="E46" i="3"/>
  <c r="D46" i="3"/>
  <c r="F29" i="3"/>
  <c r="F46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5" i="3" l="1"/>
  <c r="F7" i="3" l="1"/>
  <c r="F6" i="3"/>
  <c r="F4" i="3"/>
  <c r="F26" i="3" l="1"/>
</calcChain>
</file>

<file path=xl/sharedStrings.xml><?xml version="1.0" encoding="utf-8"?>
<sst xmlns="http://schemas.openxmlformats.org/spreadsheetml/2006/main" count="176" uniqueCount="61">
  <si>
    <t>入出金項目</t>
    <rPh sb="0" eb="3">
      <t>ニュウシュッキン</t>
    </rPh>
    <rPh sb="3" eb="5">
      <t>コウモク</t>
    </rPh>
    <phoneticPr fontId="1"/>
  </si>
  <si>
    <t>介護タクシー</t>
    <rPh sb="0" eb="2">
      <t>カイゴ</t>
    </rPh>
    <phoneticPr fontId="1"/>
  </si>
  <si>
    <t>合計</t>
    <rPh sb="0" eb="2">
      <t>ゴウケイ</t>
    </rPh>
    <phoneticPr fontId="1"/>
  </si>
  <si>
    <t>ゆうちょ銀行　出金</t>
    <rPh sb="4" eb="6">
      <t>ギンコウ</t>
    </rPh>
    <rPh sb="7" eb="9">
      <t>シュッキン</t>
    </rPh>
    <phoneticPr fontId="1"/>
  </si>
  <si>
    <t>後期医療保険　戻り</t>
    <rPh sb="0" eb="2">
      <t>コウキ</t>
    </rPh>
    <rPh sb="2" eb="4">
      <t>イリョウ</t>
    </rPh>
    <rPh sb="4" eb="6">
      <t>ホケン</t>
    </rPh>
    <rPh sb="7" eb="8">
      <t>モド</t>
    </rPh>
    <phoneticPr fontId="1"/>
  </si>
  <si>
    <t>2019/09　出金</t>
    <rPh sb="8" eb="10">
      <t>シュッキン</t>
    </rPh>
    <phoneticPr fontId="1"/>
  </si>
  <si>
    <t>介護ヘルパー</t>
    <rPh sb="0" eb="2">
      <t>カイゴ</t>
    </rPh>
    <phoneticPr fontId="1"/>
  </si>
  <si>
    <t>訪問看護</t>
    <rPh sb="0" eb="2">
      <t>ホウモン</t>
    </rPh>
    <rPh sb="2" eb="4">
      <t>カンゴ</t>
    </rPh>
    <phoneticPr fontId="1"/>
  </si>
  <si>
    <t>介護タクシー１</t>
    <rPh sb="0" eb="2">
      <t>カイゴ</t>
    </rPh>
    <phoneticPr fontId="1"/>
  </si>
  <si>
    <t>介護タクシー２</t>
    <rPh sb="0" eb="2">
      <t>カイゴ</t>
    </rPh>
    <phoneticPr fontId="1"/>
  </si>
  <si>
    <t>ゆうちょ銀行　出金１</t>
    <rPh sb="4" eb="6">
      <t>ギンコウ</t>
    </rPh>
    <rPh sb="7" eb="9">
      <t>シュッキン</t>
    </rPh>
    <phoneticPr fontId="1"/>
  </si>
  <si>
    <t>ゆうちょ銀行　出金２</t>
    <rPh sb="4" eb="6">
      <t>ギンコウ</t>
    </rPh>
    <rPh sb="7" eb="9">
      <t>シュッキン</t>
    </rPh>
    <phoneticPr fontId="1"/>
  </si>
  <si>
    <t>介護保険　戻り</t>
    <rPh sb="0" eb="2">
      <t>カイゴ</t>
    </rPh>
    <rPh sb="2" eb="4">
      <t>ホケン</t>
    </rPh>
    <rPh sb="5" eb="6">
      <t>モド</t>
    </rPh>
    <phoneticPr fontId="1"/>
  </si>
  <si>
    <t>介護用品買取り（深川）</t>
    <rPh sb="0" eb="2">
      <t>カイゴ</t>
    </rPh>
    <rPh sb="2" eb="4">
      <t>ヨウヒン</t>
    </rPh>
    <rPh sb="4" eb="6">
      <t>カイト</t>
    </rPh>
    <rPh sb="8" eb="10">
      <t>フカガワ</t>
    </rPh>
    <phoneticPr fontId="1"/>
  </si>
  <si>
    <t>紙おむつ</t>
    <rPh sb="0" eb="1">
      <t>カミ</t>
    </rPh>
    <phoneticPr fontId="1"/>
  </si>
  <si>
    <t>介護消耗品など（深川）</t>
    <rPh sb="0" eb="2">
      <t>カイゴ</t>
    </rPh>
    <rPh sb="2" eb="4">
      <t>ショウモウ</t>
    </rPh>
    <rPh sb="4" eb="5">
      <t>ヒン</t>
    </rPh>
    <rPh sb="8" eb="10">
      <t>フカガワ</t>
    </rPh>
    <phoneticPr fontId="1"/>
  </si>
  <si>
    <t>介護消耗品など（その他）</t>
    <rPh sb="0" eb="2">
      <t>カイゴ</t>
    </rPh>
    <rPh sb="2" eb="4">
      <t>ショウモウ</t>
    </rPh>
    <rPh sb="4" eb="5">
      <t>ヒン</t>
    </rPh>
    <rPh sb="10" eb="11">
      <t>タ</t>
    </rPh>
    <phoneticPr fontId="1"/>
  </si>
  <si>
    <t>予定、未処理</t>
    <rPh sb="0" eb="2">
      <t>ヨテイ</t>
    </rPh>
    <rPh sb="3" eb="6">
      <t>ミショリ</t>
    </rPh>
    <phoneticPr fontId="1"/>
  </si>
  <si>
    <t>１０月への繰り越し</t>
    <rPh sb="2" eb="3">
      <t>ツキ</t>
    </rPh>
    <rPh sb="5" eb="6">
      <t>ク</t>
    </rPh>
    <rPh sb="7" eb="8">
      <t>コ</t>
    </rPh>
    <phoneticPr fontId="1"/>
  </si>
  <si>
    <t>2019/10　出金</t>
    <rPh sb="8" eb="10">
      <t>シュッキン</t>
    </rPh>
    <phoneticPr fontId="1"/>
  </si>
  <si>
    <t>９月からの繰り越し</t>
    <rPh sb="1" eb="2">
      <t>ツキ</t>
    </rPh>
    <rPh sb="5" eb="6">
      <t>ク</t>
    </rPh>
    <rPh sb="7" eb="8">
      <t>コ</t>
    </rPh>
    <phoneticPr fontId="1"/>
  </si>
  <si>
    <t>リハビリ</t>
    <phoneticPr fontId="1"/>
  </si>
  <si>
    <t>電気・水道</t>
    <rPh sb="0" eb="2">
      <t>デンキ</t>
    </rPh>
    <rPh sb="3" eb="5">
      <t>スイドウ</t>
    </rPh>
    <phoneticPr fontId="1"/>
  </si>
  <si>
    <t>広電からの払い戻し</t>
    <rPh sb="0" eb="2">
      <t>ヒロデン</t>
    </rPh>
    <rPh sb="5" eb="6">
      <t>ハラ</t>
    </rPh>
    <rPh sb="7" eb="8">
      <t>モド</t>
    </rPh>
    <phoneticPr fontId="1"/>
  </si>
  <si>
    <t>訪問入浴</t>
    <rPh sb="0" eb="2">
      <t>ホウモン</t>
    </rPh>
    <rPh sb="2" eb="4">
      <t>ニュウヨク</t>
    </rPh>
    <phoneticPr fontId="1"/>
  </si>
  <si>
    <t>介護レンタル</t>
    <rPh sb="0" eb="2">
      <t>カイゴ</t>
    </rPh>
    <phoneticPr fontId="1"/>
  </si>
  <si>
    <t>現金</t>
    <rPh sb="0" eb="2">
      <t>ゲンキン</t>
    </rPh>
    <phoneticPr fontId="1"/>
  </si>
  <si>
    <t>2019/11　出金</t>
    <rPh sb="8" eb="10">
      <t>シュッキン</t>
    </rPh>
    <phoneticPr fontId="1"/>
  </si>
  <si>
    <t>ブラインド取付、お礼など</t>
    <rPh sb="5" eb="7">
      <t>トリツ</t>
    </rPh>
    <rPh sb="9" eb="10">
      <t>レイ</t>
    </rPh>
    <phoneticPr fontId="1"/>
  </si>
  <si>
    <t>2019/12　出金</t>
    <rPh sb="8" eb="10">
      <t>シュッキン</t>
    </rPh>
    <phoneticPr fontId="1"/>
  </si>
  <si>
    <t>2019/12　入金</t>
    <rPh sb="8" eb="10">
      <t>ニュウキン</t>
    </rPh>
    <phoneticPr fontId="1"/>
  </si>
  <si>
    <t>2019/12　収支</t>
    <rPh sb="8" eb="10">
      <t>シュウシ</t>
    </rPh>
    <phoneticPr fontId="1"/>
  </si>
  <si>
    <t>2019/11　入金</t>
    <rPh sb="8" eb="10">
      <t>ニュウキン</t>
    </rPh>
    <phoneticPr fontId="1"/>
  </si>
  <si>
    <t>2019/11　収支</t>
    <rPh sb="8" eb="10">
      <t>シュウシ</t>
    </rPh>
    <phoneticPr fontId="1"/>
  </si>
  <si>
    <t>2019/10　入金</t>
    <rPh sb="8" eb="10">
      <t>ニュウキン</t>
    </rPh>
    <phoneticPr fontId="1"/>
  </si>
  <si>
    <t>2019/10　収支</t>
    <rPh sb="8" eb="10">
      <t>シュウシ</t>
    </rPh>
    <phoneticPr fontId="1"/>
  </si>
  <si>
    <t>2019/09　入金</t>
    <rPh sb="8" eb="10">
      <t>ニュウキン</t>
    </rPh>
    <phoneticPr fontId="1"/>
  </si>
  <si>
    <t>2019/09　収支</t>
    <rPh sb="8" eb="10">
      <t>シュウシ</t>
    </rPh>
    <phoneticPr fontId="1"/>
  </si>
  <si>
    <t>加湿器＆空気清浄機</t>
    <rPh sb="0" eb="2">
      <t>カシツ</t>
    </rPh>
    <rPh sb="2" eb="3">
      <t>キ</t>
    </rPh>
    <rPh sb="4" eb="6">
      <t>クウキ</t>
    </rPh>
    <rPh sb="6" eb="9">
      <t>セイジョウキ</t>
    </rPh>
    <phoneticPr fontId="1"/>
  </si>
  <si>
    <t>2020/1　出金</t>
    <rPh sb="7" eb="9">
      <t>シュッキン</t>
    </rPh>
    <phoneticPr fontId="1"/>
  </si>
  <si>
    <t>2020/1　入金</t>
    <rPh sb="7" eb="9">
      <t>ニュウキン</t>
    </rPh>
    <phoneticPr fontId="1"/>
  </si>
  <si>
    <t>2020/1　収支</t>
    <rPh sb="7" eb="9">
      <t>シュウシ</t>
    </rPh>
    <phoneticPr fontId="1"/>
  </si>
  <si>
    <t>2020/2　出金</t>
    <rPh sb="7" eb="9">
      <t>シュッキン</t>
    </rPh>
    <phoneticPr fontId="1"/>
  </si>
  <si>
    <t>2020/2　入金</t>
    <rPh sb="7" eb="9">
      <t>ニュウキン</t>
    </rPh>
    <phoneticPr fontId="1"/>
  </si>
  <si>
    <t>2020/2　収支</t>
    <rPh sb="7" eb="9">
      <t>シュウシ</t>
    </rPh>
    <phoneticPr fontId="1"/>
  </si>
  <si>
    <t>2020/3　出金</t>
    <rPh sb="7" eb="9">
      <t>シュッキン</t>
    </rPh>
    <phoneticPr fontId="1"/>
  </si>
  <si>
    <t>2020/3　入金</t>
    <rPh sb="7" eb="9">
      <t>ニュウキン</t>
    </rPh>
    <phoneticPr fontId="1"/>
  </si>
  <si>
    <t>2020/3　収支</t>
    <rPh sb="7" eb="9">
      <t>シュウシ</t>
    </rPh>
    <phoneticPr fontId="1"/>
  </si>
  <si>
    <t>カシオ・キーボード</t>
    <phoneticPr fontId="1"/>
  </si>
  <si>
    <t>2020/4　出金</t>
    <rPh sb="7" eb="9">
      <t>シュッキン</t>
    </rPh>
    <phoneticPr fontId="1"/>
  </si>
  <si>
    <t>2020/4　入金</t>
    <rPh sb="7" eb="9">
      <t>ニュウキン</t>
    </rPh>
    <phoneticPr fontId="1"/>
  </si>
  <si>
    <t>2020/4　収支</t>
    <rPh sb="7" eb="9">
      <t>シュウシ</t>
    </rPh>
    <phoneticPr fontId="1"/>
  </si>
  <si>
    <t>２０１９年収支</t>
    <rPh sb="4" eb="5">
      <t>ネン</t>
    </rPh>
    <rPh sb="5" eb="7">
      <t>シュウシ</t>
    </rPh>
    <phoneticPr fontId="1"/>
  </si>
  <si>
    <t>２０２０年収支</t>
    <rPh sb="4" eb="5">
      <t>ネン</t>
    </rPh>
    <rPh sb="5" eb="7">
      <t>シュウシ</t>
    </rPh>
    <phoneticPr fontId="1"/>
  </si>
  <si>
    <t>共済病院　入院費用１</t>
    <rPh sb="0" eb="2">
      <t>キョウサイ</t>
    </rPh>
    <rPh sb="2" eb="4">
      <t>ビョウイン</t>
    </rPh>
    <rPh sb="5" eb="7">
      <t>ニュウイン</t>
    </rPh>
    <rPh sb="7" eb="9">
      <t>ヒヨウ</t>
    </rPh>
    <phoneticPr fontId="1"/>
  </si>
  <si>
    <t>共済病院　入院費用２</t>
    <rPh sb="0" eb="2">
      <t>キョウサイ</t>
    </rPh>
    <rPh sb="2" eb="4">
      <t>ビョウイン</t>
    </rPh>
    <rPh sb="5" eb="7">
      <t>ニュウイン</t>
    </rPh>
    <rPh sb="7" eb="9">
      <t>ヒヨウ</t>
    </rPh>
    <phoneticPr fontId="1"/>
  </si>
  <si>
    <t>在宅医療</t>
    <rPh sb="0" eb="2">
      <t>ザイタク</t>
    </rPh>
    <rPh sb="2" eb="4">
      <t>イリョウ</t>
    </rPh>
    <phoneticPr fontId="1"/>
  </si>
  <si>
    <t>薬局</t>
    <rPh sb="0" eb="2">
      <t>ヤッキョク</t>
    </rPh>
    <phoneticPr fontId="1"/>
  </si>
  <si>
    <t>歯科　口腔ケア</t>
    <rPh sb="0" eb="2">
      <t>シカ</t>
    </rPh>
    <rPh sb="3" eb="5">
      <t>コウクウ</t>
    </rPh>
    <phoneticPr fontId="1"/>
  </si>
  <si>
    <t>共済病院　嚥下の評価</t>
    <rPh sb="0" eb="2">
      <t>キョウサイ</t>
    </rPh>
    <rPh sb="2" eb="4">
      <t>ビョウイン</t>
    </rPh>
    <rPh sb="5" eb="7">
      <t>エンゲ</t>
    </rPh>
    <rPh sb="8" eb="10">
      <t>ヒョウカ</t>
    </rPh>
    <phoneticPr fontId="1"/>
  </si>
  <si>
    <t>共済病院　胃ろう交換</t>
    <rPh sb="0" eb="2">
      <t>キョウサイ</t>
    </rPh>
    <rPh sb="2" eb="4">
      <t>ビョウイン</t>
    </rPh>
    <rPh sb="5" eb="6">
      <t>イ</t>
    </rPh>
    <rPh sb="8" eb="10">
      <t>コウカン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</si>
</sst>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5" fontId="0" fillId="0" borderId="2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4" xfId="0" applyNumberFormat="1" applyBorder="1">
      <alignment vertical="center"/>
    </xf>
    <xf numFmtId="5" fontId="0" fillId="0" borderId="10" xfId="0" applyNumberFormat="1" applyBorder="1">
      <alignment vertical="center"/>
    </xf>
    <xf numFmtId="5" fontId="0" fillId="0" borderId="11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12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5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" fontId="0" fillId="2" borderId="6" xfId="0" applyNumberFormat="1" applyFill="1" applyBorder="1">
      <alignment vertical="center"/>
    </xf>
    <xf numFmtId="5" fontId="0" fillId="2" borderId="7" xfId="0" applyNumberFormat="1" applyFill="1" applyBorder="1">
      <alignment vertical="center"/>
    </xf>
    <xf numFmtId="5" fontId="0" fillId="2" borderId="5" xfId="0" applyNumberFormat="1" applyFill="1" applyBorder="1">
      <alignment vertical="center"/>
    </xf>
    <xf numFmtId="5" fontId="0" fillId="2" borderId="8" xfId="0" applyNumberFormat="1" applyFill="1" applyBorder="1">
      <alignment vertical="center"/>
    </xf>
    <xf numFmtId="5" fontId="0" fillId="2" borderId="13" xfId="0" applyNumberFormat="1" applyFill="1" applyBorder="1">
      <alignment vertical="center"/>
    </xf>
    <xf numFmtId="5" fontId="0" fillId="2" borderId="14" xfId="0" applyNumberFormat="1" applyFill="1" applyBorder="1">
      <alignment vertical="center"/>
    </xf>
    <xf numFmtId="5" fontId="0" fillId="2" borderId="15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/>
    </xf>
    <xf numFmtId="5" fontId="0" fillId="0" borderId="18" xfId="0" applyNumberFormat="1" applyBorder="1">
      <alignment vertical="center"/>
    </xf>
    <xf numFmtId="5" fontId="0" fillId="0" borderId="19" xfId="0" applyNumberFormat="1" applyBorder="1">
      <alignment vertical="center"/>
    </xf>
    <xf numFmtId="5" fontId="0" fillId="2" borderId="17" xfId="0" applyNumberFormat="1" applyFill="1" applyBorder="1">
      <alignment vertical="center"/>
    </xf>
    <xf numFmtId="5" fontId="0" fillId="2" borderId="21" xfId="0" applyNumberFormat="1" applyFill="1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left" vertical="center"/>
    </xf>
    <xf numFmtId="5" fontId="0" fillId="0" borderId="23" xfId="0" applyNumberFormat="1" applyBorder="1">
      <alignment vertical="center"/>
    </xf>
    <xf numFmtId="5" fontId="0" fillId="0" borderId="24" xfId="0" applyNumberFormat="1" applyBorder="1">
      <alignment vertical="center"/>
    </xf>
    <xf numFmtId="5" fontId="0" fillId="2" borderId="22" xfId="0" applyNumberFormat="1" applyFill="1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5" fontId="0" fillId="0" borderId="26" xfId="0" applyNumberFormat="1" applyBorder="1">
      <alignment vertical="center"/>
    </xf>
    <xf numFmtId="5" fontId="0" fillId="0" borderId="27" xfId="0" applyNumberFormat="1" applyBorder="1">
      <alignment vertical="center"/>
    </xf>
    <xf numFmtId="5" fontId="0" fillId="2" borderId="25" xfId="0" applyNumberForma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5" fontId="5" fillId="0" borderId="4" xfId="0" applyNumberFormat="1" applyFont="1" applyBorder="1">
      <alignment vertical="center"/>
    </xf>
    <xf numFmtId="5" fontId="5" fillId="0" borderId="12" xfId="0" applyNumberFormat="1" applyFont="1" applyBorder="1">
      <alignment vertical="center"/>
    </xf>
    <xf numFmtId="5" fontId="5" fillId="2" borderId="8" xfId="0" applyNumberFormat="1" applyFont="1" applyFill="1" applyBorder="1">
      <alignment vertical="center"/>
    </xf>
    <xf numFmtId="5" fontId="0" fillId="0" borderId="1" xfId="0" applyNumberFormat="1" applyFont="1" applyBorder="1">
      <alignment vertical="center"/>
    </xf>
    <xf numFmtId="5" fontId="0" fillId="0" borderId="9" xfId="0" applyNumberFormat="1" applyFont="1" applyBorder="1">
      <alignment vertical="center"/>
    </xf>
    <xf numFmtId="5" fontId="0" fillId="2" borderId="5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5" fontId="0" fillId="0" borderId="28" xfId="0" applyNumberFormat="1" applyBorder="1">
      <alignment vertical="center"/>
    </xf>
    <xf numFmtId="5" fontId="0" fillId="0" borderId="29" xfId="0" applyNumberFormat="1" applyBorder="1">
      <alignment vertical="center"/>
    </xf>
    <xf numFmtId="5" fontId="7" fillId="0" borderId="3" xfId="0" applyNumberFormat="1" applyFont="1" applyBorder="1">
      <alignment vertical="center"/>
    </xf>
    <xf numFmtId="5" fontId="7" fillId="0" borderId="11" xfId="0" applyNumberFormat="1" applyFont="1" applyBorder="1">
      <alignment vertical="center"/>
    </xf>
    <xf numFmtId="5" fontId="7" fillId="2" borderId="7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5" fontId="5" fillId="0" borderId="3" xfId="0" applyNumberFormat="1" applyFont="1" applyBorder="1">
      <alignment vertical="center"/>
    </xf>
    <xf numFmtId="5" fontId="5" fillId="0" borderId="11" xfId="0" applyNumberFormat="1" applyFont="1" applyBorder="1">
      <alignment vertical="center"/>
    </xf>
    <xf numFmtId="5" fontId="5" fillId="2" borderId="7" xfId="0" applyNumberFormat="1" applyFont="1" applyFill="1" applyBorder="1">
      <alignment vertical="center"/>
    </xf>
    <xf numFmtId="5" fontId="6" fillId="0" borderId="4" xfId="0" applyNumberFormat="1" applyFont="1" applyBorder="1">
      <alignment vertical="center"/>
    </xf>
    <xf numFmtId="5" fontId="6" fillId="0" borderId="12" xfId="0" applyNumberFormat="1" applyFont="1" applyBorder="1">
      <alignment vertical="center"/>
    </xf>
    <xf numFmtId="5" fontId="6" fillId="2" borderId="8" xfId="0" applyNumberFormat="1" applyFont="1" applyFill="1" applyBorder="1">
      <alignment vertical="center"/>
    </xf>
    <xf numFmtId="5" fontId="6" fillId="0" borderId="3" xfId="0" applyNumberFormat="1" applyFont="1" applyBorder="1">
      <alignment vertical="center"/>
    </xf>
    <xf numFmtId="5" fontId="6" fillId="0" borderId="11" xfId="0" applyNumberFormat="1" applyFont="1" applyBorder="1">
      <alignment vertical="center"/>
    </xf>
    <xf numFmtId="5" fontId="6" fillId="2" borderId="7" xfId="0" applyNumberFormat="1" applyFont="1" applyFill="1" applyBorder="1">
      <alignment vertical="center"/>
    </xf>
    <xf numFmtId="5" fontId="0" fillId="0" borderId="0" xfId="0" applyNumberFormat="1" applyAlignment="1">
      <alignment horizontal="center" vertical="center"/>
    </xf>
    <xf numFmtId="55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sqref="A1:F1"/>
    </sheetView>
  </sheetViews>
  <sheetFormatPr defaultRowHeight="13.5"/>
  <cols>
    <col min="1" max="1" width="1.625" customWidth="1"/>
    <col min="2" max="2" width="4.625" customWidth="1"/>
    <col min="3" max="3" width="22.375" customWidth="1"/>
    <col min="4" max="6" width="15.625" customWidth="1"/>
    <col min="7" max="7" width="12.625" customWidth="1"/>
  </cols>
  <sheetData>
    <row r="1" spans="1:11" ht="27" customHeight="1">
      <c r="A1" s="77" t="s">
        <v>52</v>
      </c>
      <c r="B1" s="78"/>
      <c r="C1" s="78"/>
      <c r="D1" s="78"/>
      <c r="E1" s="78"/>
      <c r="F1" s="78"/>
      <c r="G1" s="2"/>
      <c r="H1" s="2"/>
      <c r="I1" s="2"/>
      <c r="J1" s="2"/>
      <c r="K1" s="2"/>
    </row>
    <row r="2" spans="1:11" ht="49.5" customHeight="1">
      <c r="B2" s="75">
        <v>43709</v>
      </c>
      <c r="C2" s="76"/>
    </row>
    <row r="3" spans="1:11" ht="30" customHeight="1">
      <c r="B3" s="18"/>
      <c r="C3" s="19" t="s">
        <v>0</v>
      </c>
      <c r="D3" s="19" t="s">
        <v>5</v>
      </c>
      <c r="E3" s="20" t="s">
        <v>36</v>
      </c>
      <c r="F3" s="18" t="s">
        <v>37</v>
      </c>
    </row>
    <row r="4" spans="1:11" ht="20.100000000000001" customHeight="1">
      <c r="B4" s="15">
        <v>1</v>
      </c>
      <c r="C4" s="23" t="s">
        <v>54</v>
      </c>
      <c r="D4" s="7">
        <v>18014</v>
      </c>
      <c r="E4" s="11"/>
      <c r="F4" s="25">
        <f>E4-D4</f>
        <v>-18014</v>
      </c>
    </row>
    <row r="5" spans="1:11" ht="20.100000000000001" customHeight="1">
      <c r="B5" s="16">
        <v>2</v>
      </c>
      <c r="C5" s="4" t="s">
        <v>14</v>
      </c>
      <c r="D5" s="8">
        <v>1782</v>
      </c>
      <c r="E5" s="12"/>
      <c r="F5" s="26">
        <f>E5-D5</f>
        <v>-1782</v>
      </c>
    </row>
    <row r="6" spans="1:11" ht="20.100000000000001" customHeight="1">
      <c r="B6" s="16">
        <v>3</v>
      </c>
      <c r="C6" s="5" t="s">
        <v>55</v>
      </c>
      <c r="D6" s="8">
        <v>11640</v>
      </c>
      <c r="E6" s="12"/>
      <c r="F6" s="26">
        <f>E6-D6</f>
        <v>-11640</v>
      </c>
      <c r="H6" s="1"/>
      <c r="I6" s="1"/>
    </row>
    <row r="7" spans="1:11" ht="20.100000000000001" customHeight="1">
      <c r="B7" s="6">
        <v>4</v>
      </c>
      <c r="C7" s="5" t="s">
        <v>56</v>
      </c>
      <c r="D7" s="9">
        <v>9878</v>
      </c>
      <c r="E7" s="13"/>
      <c r="F7" s="27">
        <f>E7-D7</f>
        <v>-9878</v>
      </c>
    </row>
    <row r="8" spans="1:11" ht="20.100000000000001" customHeight="1">
      <c r="B8" s="16">
        <v>5</v>
      </c>
      <c r="C8" s="5" t="s">
        <v>57</v>
      </c>
      <c r="D8" s="8">
        <v>7351</v>
      </c>
      <c r="E8" s="12"/>
      <c r="F8" s="26">
        <f t="shared" ref="F8:F20" si="0">E8-D8</f>
        <v>-7351</v>
      </c>
      <c r="J8" s="22"/>
    </row>
    <row r="9" spans="1:11" ht="20.100000000000001" customHeight="1">
      <c r="B9" s="6">
        <v>6</v>
      </c>
      <c r="C9" s="5" t="s">
        <v>58</v>
      </c>
      <c r="D9" s="8">
        <v>4659</v>
      </c>
      <c r="E9" s="12"/>
      <c r="F9" s="26">
        <f t="shared" si="0"/>
        <v>-4659</v>
      </c>
      <c r="H9" s="1"/>
      <c r="I9" s="1"/>
      <c r="K9" s="22"/>
    </row>
    <row r="10" spans="1:11" ht="20.100000000000001" customHeight="1">
      <c r="B10" s="16">
        <v>7</v>
      </c>
      <c r="C10" s="23" t="s">
        <v>6</v>
      </c>
      <c r="D10" s="9">
        <v>13213</v>
      </c>
      <c r="E10" s="13"/>
      <c r="F10" s="27">
        <f t="shared" si="0"/>
        <v>-13213</v>
      </c>
    </row>
    <row r="11" spans="1:11" ht="20.100000000000001" customHeight="1">
      <c r="B11" s="6">
        <v>8</v>
      </c>
      <c r="C11" s="4" t="s">
        <v>7</v>
      </c>
      <c r="D11" s="8">
        <v>8957</v>
      </c>
      <c r="E11" s="12"/>
      <c r="F11" s="26">
        <f t="shared" si="0"/>
        <v>-8957</v>
      </c>
    </row>
    <row r="12" spans="1:11" ht="20.100000000000001" customHeight="1">
      <c r="B12" s="16">
        <v>9</v>
      </c>
      <c r="C12" s="3" t="s">
        <v>24</v>
      </c>
      <c r="D12" s="55">
        <v>4052</v>
      </c>
      <c r="E12" s="56"/>
      <c r="F12" s="57">
        <f t="shared" si="0"/>
        <v>-4052</v>
      </c>
      <c r="G12" s="51"/>
      <c r="K12" s="22"/>
    </row>
    <row r="13" spans="1:11" ht="20.100000000000001" customHeight="1">
      <c r="B13" s="16">
        <v>10</v>
      </c>
      <c r="C13" s="4" t="s">
        <v>21</v>
      </c>
      <c r="D13" s="8">
        <v>2222</v>
      </c>
      <c r="E13" s="12"/>
      <c r="F13" s="26">
        <f t="shared" si="0"/>
        <v>-2222</v>
      </c>
      <c r="K13" s="22"/>
    </row>
    <row r="14" spans="1:11" ht="20.100000000000001" customHeight="1">
      <c r="B14" s="17">
        <v>11</v>
      </c>
      <c r="C14" s="4" t="s">
        <v>25</v>
      </c>
      <c r="D14" s="8">
        <v>2296</v>
      </c>
      <c r="E14" s="12"/>
      <c r="F14" s="26">
        <f t="shared" si="0"/>
        <v>-2296</v>
      </c>
    </row>
    <row r="15" spans="1:11" ht="20.100000000000001" customHeight="1">
      <c r="B15" s="16">
        <v>12</v>
      </c>
      <c r="C15" s="5" t="s">
        <v>13</v>
      </c>
      <c r="D15" s="10">
        <v>119981</v>
      </c>
      <c r="E15" s="14"/>
      <c r="F15" s="28">
        <f t="shared" si="0"/>
        <v>-119981</v>
      </c>
    </row>
    <row r="16" spans="1:11" ht="20.100000000000001" customHeight="1">
      <c r="B16" s="6">
        <v>13</v>
      </c>
      <c r="C16" s="5" t="s">
        <v>15</v>
      </c>
      <c r="D16" s="8">
        <v>2560</v>
      </c>
      <c r="E16" s="12"/>
      <c r="F16" s="26">
        <f t="shared" si="0"/>
        <v>-2560</v>
      </c>
      <c r="H16" s="1"/>
      <c r="I16" s="1"/>
    </row>
    <row r="17" spans="2:12" ht="20.100000000000001" customHeight="1">
      <c r="B17" s="16">
        <v>14</v>
      </c>
      <c r="C17" s="5" t="s">
        <v>16</v>
      </c>
      <c r="D17" s="8">
        <v>54137</v>
      </c>
      <c r="E17" s="12"/>
      <c r="F17" s="26">
        <f t="shared" si="0"/>
        <v>-54137</v>
      </c>
    </row>
    <row r="18" spans="2:12" ht="20.100000000000001" customHeight="1">
      <c r="B18" s="6">
        <v>15</v>
      </c>
      <c r="C18" s="5" t="s">
        <v>8</v>
      </c>
      <c r="D18" s="9">
        <v>7880</v>
      </c>
      <c r="E18" s="13"/>
      <c r="F18" s="27">
        <f t="shared" si="0"/>
        <v>-7880</v>
      </c>
      <c r="H18" s="22"/>
    </row>
    <row r="19" spans="2:12" ht="20.100000000000001" customHeight="1">
      <c r="B19" s="16">
        <v>16</v>
      </c>
      <c r="C19" s="24" t="s">
        <v>9</v>
      </c>
      <c r="D19" s="8">
        <v>6920</v>
      </c>
      <c r="E19" s="12"/>
      <c r="F19" s="26">
        <f t="shared" si="0"/>
        <v>-6920</v>
      </c>
    </row>
    <row r="20" spans="2:12" ht="20.100000000000001" customHeight="1">
      <c r="B20" s="32">
        <v>17</v>
      </c>
      <c r="C20" s="44" t="s">
        <v>22</v>
      </c>
      <c r="D20" s="34">
        <v>8113</v>
      </c>
      <c r="E20" s="35"/>
      <c r="F20" s="36">
        <f t="shared" si="0"/>
        <v>-8113</v>
      </c>
    </row>
    <row r="21" spans="2:12" ht="20.100000000000001" customHeight="1">
      <c r="B21" s="17">
        <v>18</v>
      </c>
      <c r="C21" s="3" t="s">
        <v>10</v>
      </c>
      <c r="D21" s="9"/>
      <c r="E21" s="13">
        <v>130000</v>
      </c>
      <c r="F21" s="27">
        <f>E21-D21</f>
        <v>130000</v>
      </c>
    </row>
    <row r="22" spans="2:12" ht="20.100000000000001" customHeight="1">
      <c r="B22" s="6">
        <v>19</v>
      </c>
      <c r="C22" s="4" t="s">
        <v>11</v>
      </c>
      <c r="D22" s="8"/>
      <c r="E22" s="12">
        <v>170000</v>
      </c>
      <c r="F22" s="26">
        <f>E22-D22</f>
        <v>170000</v>
      </c>
      <c r="H22" s="1"/>
      <c r="I22" s="1"/>
    </row>
    <row r="23" spans="2:12" ht="20.100000000000001" customHeight="1">
      <c r="B23" s="16">
        <v>20</v>
      </c>
      <c r="C23" s="5" t="s">
        <v>4</v>
      </c>
      <c r="D23" s="68">
        <v>-19877</v>
      </c>
      <c r="E23" s="69">
        <v>-19877</v>
      </c>
      <c r="F23" s="70">
        <f>E23-D23</f>
        <v>0</v>
      </c>
      <c r="G23" s="58"/>
    </row>
    <row r="24" spans="2:12" ht="20.100000000000001" customHeight="1">
      <c r="B24" s="6">
        <v>21</v>
      </c>
      <c r="C24" s="5" t="s">
        <v>12</v>
      </c>
      <c r="D24" s="61">
        <v>-10328</v>
      </c>
      <c r="E24" s="62">
        <v>-10328</v>
      </c>
      <c r="F24" s="63">
        <f>E24-D24</f>
        <v>0</v>
      </c>
      <c r="G24" s="64"/>
    </row>
    <row r="25" spans="2:12" ht="20.100000000000001" customHeight="1">
      <c r="B25" s="38">
        <v>22</v>
      </c>
      <c r="C25" s="23" t="s">
        <v>18</v>
      </c>
      <c r="D25" s="9"/>
      <c r="E25" s="13">
        <v>-16345</v>
      </c>
      <c r="F25" s="37">
        <f>E25-D25</f>
        <v>-16345</v>
      </c>
    </row>
    <row r="26" spans="2:12" ht="20.100000000000001" customHeight="1">
      <c r="B26" s="21"/>
      <c r="C26" s="19" t="s">
        <v>2</v>
      </c>
      <c r="D26" s="30">
        <f>SUM(D4:D25)</f>
        <v>253450</v>
      </c>
      <c r="E26" s="31">
        <f>SUM(E4:E25)</f>
        <v>253450</v>
      </c>
      <c r="F26" s="29">
        <f>SUM(F4:F25)</f>
        <v>0</v>
      </c>
    </row>
    <row r="27" spans="2:12" ht="50.1" customHeight="1">
      <c r="B27" s="75">
        <v>43739</v>
      </c>
      <c r="C27" s="76"/>
    </row>
    <row r="28" spans="2:12" ht="30" customHeight="1">
      <c r="B28" s="18"/>
      <c r="C28" s="19" t="s">
        <v>0</v>
      </c>
      <c r="D28" s="19" t="s">
        <v>19</v>
      </c>
      <c r="E28" s="20" t="s">
        <v>34</v>
      </c>
      <c r="F28" s="18" t="s">
        <v>35</v>
      </c>
    </row>
    <row r="29" spans="2:12" ht="20.100000000000001" customHeight="1">
      <c r="B29" s="39">
        <v>1</v>
      </c>
      <c r="C29" s="40" t="s">
        <v>20</v>
      </c>
      <c r="D29" s="41"/>
      <c r="E29" s="42">
        <v>16345</v>
      </c>
      <c r="F29" s="43">
        <f>E29-D29</f>
        <v>16345</v>
      </c>
      <c r="L29" s="22"/>
    </row>
    <row r="30" spans="2:12" ht="20.100000000000001" customHeight="1">
      <c r="B30" s="6">
        <v>2</v>
      </c>
      <c r="C30" s="4" t="s">
        <v>23</v>
      </c>
      <c r="D30" s="59"/>
      <c r="E30" s="60">
        <v>1810</v>
      </c>
      <c r="F30" s="27">
        <f t="shared" ref="F30:F45" si="1">E30-D30</f>
        <v>1810</v>
      </c>
      <c r="L30" s="22"/>
    </row>
    <row r="31" spans="2:12" ht="20.100000000000001" customHeight="1">
      <c r="B31" s="16">
        <v>3</v>
      </c>
      <c r="C31" s="5" t="s">
        <v>26</v>
      </c>
      <c r="D31" s="8"/>
      <c r="E31" s="12">
        <v>50000</v>
      </c>
      <c r="F31" s="26">
        <f t="shared" si="1"/>
        <v>50000</v>
      </c>
      <c r="I31" s="22"/>
      <c r="L31" s="22"/>
    </row>
    <row r="32" spans="2:12" ht="20.100000000000001" customHeight="1">
      <c r="B32" s="6">
        <v>4</v>
      </c>
      <c r="C32" s="5" t="s">
        <v>56</v>
      </c>
      <c r="D32" s="9">
        <v>11980</v>
      </c>
      <c r="E32" s="13"/>
      <c r="F32" s="28">
        <f t="shared" si="1"/>
        <v>-11980</v>
      </c>
      <c r="I32" s="22"/>
      <c r="L32" s="22"/>
    </row>
    <row r="33" spans="2:11" ht="20.100000000000001" customHeight="1">
      <c r="B33" s="16">
        <v>5</v>
      </c>
      <c r="C33" s="5" t="s">
        <v>57</v>
      </c>
      <c r="D33" s="8">
        <v>10257</v>
      </c>
      <c r="E33" s="12"/>
      <c r="F33" s="26">
        <f t="shared" si="1"/>
        <v>-10257</v>
      </c>
      <c r="H33" s="1"/>
      <c r="I33" s="1"/>
      <c r="K33" s="22"/>
    </row>
    <row r="34" spans="2:11" ht="20.100000000000001" customHeight="1">
      <c r="B34" s="6">
        <v>6</v>
      </c>
      <c r="C34" s="5" t="s">
        <v>58</v>
      </c>
      <c r="D34" s="8">
        <v>4190</v>
      </c>
      <c r="E34" s="12"/>
      <c r="F34" s="26">
        <f t="shared" si="1"/>
        <v>-4190</v>
      </c>
    </row>
    <row r="35" spans="2:11" ht="20.100000000000001" customHeight="1">
      <c r="B35" s="16">
        <v>7</v>
      </c>
      <c r="C35" s="23" t="s">
        <v>6</v>
      </c>
      <c r="D35" s="9">
        <v>13983</v>
      </c>
      <c r="E35" s="13"/>
      <c r="F35" s="27">
        <f t="shared" si="1"/>
        <v>-13983</v>
      </c>
      <c r="I35" s="22"/>
    </row>
    <row r="36" spans="2:11" ht="20.100000000000001" customHeight="1">
      <c r="B36" s="16">
        <v>8</v>
      </c>
      <c r="C36" s="4" t="s">
        <v>7</v>
      </c>
      <c r="D36" s="8">
        <v>9711</v>
      </c>
      <c r="E36" s="12"/>
      <c r="F36" s="26">
        <f t="shared" si="1"/>
        <v>-9711</v>
      </c>
    </row>
    <row r="37" spans="2:11" ht="20.100000000000001" customHeight="1">
      <c r="B37" s="17">
        <v>9</v>
      </c>
      <c r="C37" s="3" t="s">
        <v>24</v>
      </c>
      <c r="D37" s="9">
        <v>6784</v>
      </c>
      <c r="E37" s="13"/>
      <c r="F37" s="27">
        <f t="shared" si="1"/>
        <v>-6784</v>
      </c>
      <c r="J37" s="22"/>
    </row>
    <row r="38" spans="2:11" ht="20.100000000000001" customHeight="1">
      <c r="B38" s="6">
        <v>10</v>
      </c>
      <c r="C38" s="4" t="s">
        <v>21</v>
      </c>
      <c r="D38" s="8">
        <v>3178</v>
      </c>
      <c r="E38" s="12"/>
      <c r="F38" s="26">
        <f t="shared" si="1"/>
        <v>-3178</v>
      </c>
    </row>
    <row r="39" spans="2:11" ht="20.100000000000001" customHeight="1">
      <c r="B39" s="16">
        <v>11</v>
      </c>
      <c r="C39" s="4" t="s">
        <v>25</v>
      </c>
      <c r="D39" s="8">
        <v>2340</v>
      </c>
      <c r="E39" s="12"/>
      <c r="F39" s="26">
        <f t="shared" si="1"/>
        <v>-2340</v>
      </c>
      <c r="H39" s="1"/>
      <c r="I39" s="1"/>
    </row>
    <row r="40" spans="2:11" ht="20.100000000000001" customHeight="1">
      <c r="B40" s="32">
        <v>12</v>
      </c>
      <c r="C40" s="5" t="s">
        <v>15</v>
      </c>
      <c r="D40" s="8">
        <v>11737</v>
      </c>
      <c r="E40" s="12"/>
      <c r="F40" s="26">
        <f t="shared" si="1"/>
        <v>-11737</v>
      </c>
    </row>
    <row r="41" spans="2:11" ht="20.100000000000001" customHeight="1">
      <c r="B41" s="45">
        <v>13</v>
      </c>
      <c r="C41" s="5" t="s">
        <v>16</v>
      </c>
      <c r="D41" s="8">
        <v>5910</v>
      </c>
      <c r="E41" s="12"/>
      <c r="F41" s="26">
        <f t="shared" si="1"/>
        <v>-5910</v>
      </c>
      <c r="K41" s="22"/>
    </row>
    <row r="42" spans="2:11" ht="20.100000000000001" customHeight="1">
      <c r="B42" s="6">
        <v>14</v>
      </c>
      <c r="C42" s="33" t="s">
        <v>22</v>
      </c>
      <c r="D42" s="34">
        <v>7838</v>
      </c>
      <c r="E42" s="35"/>
      <c r="F42" s="26">
        <f t="shared" si="1"/>
        <v>-7838</v>
      </c>
    </row>
    <row r="43" spans="2:11" ht="20.100000000000001" customHeight="1">
      <c r="B43" s="16">
        <v>15</v>
      </c>
      <c r="C43" s="46" t="s">
        <v>3</v>
      </c>
      <c r="D43" s="47"/>
      <c r="E43" s="48">
        <v>19753</v>
      </c>
      <c r="F43" s="49">
        <f t="shared" si="1"/>
        <v>19753</v>
      </c>
      <c r="H43" s="1"/>
      <c r="I43" s="74"/>
      <c r="K43" s="22"/>
    </row>
    <row r="44" spans="2:11" ht="20.100000000000001" customHeight="1">
      <c r="B44" s="16">
        <v>16</v>
      </c>
      <c r="C44" s="5" t="s">
        <v>4</v>
      </c>
      <c r="D44" s="68">
        <v>-14571</v>
      </c>
      <c r="E44" s="69">
        <v>-14571</v>
      </c>
      <c r="F44" s="70">
        <f t="shared" si="1"/>
        <v>0</v>
      </c>
      <c r="G44" s="58"/>
    </row>
    <row r="45" spans="2:11" ht="20.100000000000001" customHeight="1">
      <c r="B45" s="16">
        <v>17</v>
      </c>
      <c r="C45" s="5" t="s">
        <v>12</v>
      </c>
      <c r="D45" s="71">
        <v>-15243</v>
      </c>
      <c r="E45" s="72">
        <v>-15243</v>
      </c>
      <c r="F45" s="73">
        <f t="shared" si="1"/>
        <v>0</v>
      </c>
      <c r="G45" s="58"/>
    </row>
    <row r="46" spans="2:11" ht="20.100000000000001" customHeight="1">
      <c r="B46" s="21"/>
      <c r="C46" s="19" t="s">
        <v>2</v>
      </c>
      <c r="D46" s="30">
        <f>SUM(D29:D45)</f>
        <v>58094</v>
      </c>
      <c r="E46" s="31">
        <f>SUM(E29:E45)</f>
        <v>58094</v>
      </c>
      <c r="F46" s="29">
        <f>SUM(F29:F45)</f>
        <v>0</v>
      </c>
      <c r="I46" s="22"/>
    </row>
    <row r="47" spans="2:11" ht="50.1" customHeight="1">
      <c r="B47" s="75">
        <v>43770</v>
      </c>
      <c r="C47" s="76"/>
    </row>
    <row r="48" spans="2:11" ht="30" customHeight="1">
      <c r="B48" s="18"/>
      <c r="C48" s="19" t="s">
        <v>0</v>
      </c>
      <c r="D48" s="19" t="s">
        <v>27</v>
      </c>
      <c r="E48" s="20" t="s">
        <v>32</v>
      </c>
      <c r="F48" s="18" t="s">
        <v>33</v>
      </c>
    </row>
    <row r="49" spans="2:12" ht="20.100000000000001" customHeight="1">
      <c r="B49" s="6">
        <v>1</v>
      </c>
      <c r="C49" s="5" t="s">
        <v>56</v>
      </c>
      <c r="D49" s="9">
        <v>13440</v>
      </c>
      <c r="E49" s="13"/>
      <c r="F49" s="28">
        <f t="shared" ref="F49:F63" si="2">E49-D49</f>
        <v>-13440</v>
      </c>
      <c r="H49" s="22"/>
      <c r="L49" s="22"/>
    </row>
    <row r="50" spans="2:12" ht="20.100000000000001" customHeight="1">
      <c r="B50" s="16">
        <v>2</v>
      </c>
      <c r="C50" s="5" t="s">
        <v>57</v>
      </c>
      <c r="D50" s="8">
        <v>9218</v>
      </c>
      <c r="E50" s="12"/>
      <c r="F50" s="26">
        <f t="shared" si="2"/>
        <v>-9218</v>
      </c>
      <c r="H50" s="1"/>
      <c r="I50" s="1"/>
      <c r="K50" s="22"/>
    </row>
    <row r="51" spans="2:12" ht="20.100000000000001" customHeight="1">
      <c r="B51" s="6">
        <v>3</v>
      </c>
      <c r="C51" s="5" t="s">
        <v>58</v>
      </c>
      <c r="D51" s="8">
        <v>4656</v>
      </c>
      <c r="E51" s="12"/>
      <c r="F51" s="26">
        <f t="shared" si="2"/>
        <v>-4656</v>
      </c>
    </row>
    <row r="52" spans="2:12" ht="20.100000000000001" customHeight="1">
      <c r="B52" s="16">
        <v>4</v>
      </c>
      <c r="C52" s="23" t="s">
        <v>6</v>
      </c>
      <c r="D52" s="9">
        <v>12563</v>
      </c>
      <c r="E52" s="13"/>
      <c r="F52" s="27">
        <f t="shared" si="2"/>
        <v>-12563</v>
      </c>
      <c r="I52" s="22"/>
    </row>
    <row r="53" spans="2:12" ht="20.100000000000001" customHeight="1">
      <c r="B53" s="16">
        <v>5</v>
      </c>
      <c r="C53" s="4" t="s">
        <v>7</v>
      </c>
      <c r="D53" s="8">
        <v>10014</v>
      </c>
      <c r="E53" s="12"/>
      <c r="F53" s="26">
        <f t="shared" si="2"/>
        <v>-10014</v>
      </c>
    </row>
    <row r="54" spans="2:12" ht="20.100000000000001" customHeight="1">
      <c r="B54" s="17">
        <v>6</v>
      </c>
      <c r="C54" s="3" t="s">
        <v>24</v>
      </c>
      <c r="D54" s="9">
        <v>9498</v>
      </c>
      <c r="E54" s="13"/>
      <c r="F54" s="27">
        <f t="shared" si="2"/>
        <v>-9498</v>
      </c>
      <c r="H54" s="22"/>
      <c r="J54" s="22"/>
    </row>
    <row r="55" spans="2:12" ht="20.100000000000001" customHeight="1">
      <c r="B55" s="6">
        <v>7</v>
      </c>
      <c r="C55" s="4" t="s">
        <v>21</v>
      </c>
      <c r="D55" s="8">
        <v>1907</v>
      </c>
      <c r="E55" s="12"/>
      <c r="F55" s="26">
        <f t="shared" si="2"/>
        <v>-1907</v>
      </c>
      <c r="H55" s="22"/>
    </row>
    <row r="56" spans="2:12" ht="20.100000000000001" customHeight="1">
      <c r="B56" s="16">
        <v>8</v>
      </c>
      <c r="C56" s="4" t="s">
        <v>25</v>
      </c>
      <c r="D56" s="8">
        <v>2340</v>
      </c>
      <c r="E56" s="12"/>
      <c r="F56" s="26">
        <f t="shared" si="2"/>
        <v>-2340</v>
      </c>
      <c r="H56" s="1"/>
      <c r="I56" s="1"/>
    </row>
    <row r="57" spans="2:12" ht="20.100000000000001" customHeight="1">
      <c r="B57" s="32">
        <v>9</v>
      </c>
      <c r="C57" s="5" t="s">
        <v>15</v>
      </c>
      <c r="D57" s="8">
        <v>4042</v>
      </c>
      <c r="E57" s="12"/>
      <c r="F57" s="26">
        <f t="shared" si="2"/>
        <v>-4042</v>
      </c>
      <c r="J57" s="22"/>
    </row>
    <row r="58" spans="2:12" ht="20.100000000000001" customHeight="1">
      <c r="B58" s="45">
        <v>10</v>
      </c>
      <c r="C58" s="5" t="s">
        <v>16</v>
      </c>
      <c r="D58" s="8">
        <v>19393</v>
      </c>
      <c r="E58" s="12"/>
      <c r="F58" s="26">
        <f t="shared" si="2"/>
        <v>-19393</v>
      </c>
      <c r="K58" s="22"/>
    </row>
    <row r="59" spans="2:12" ht="20.100000000000001" customHeight="1">
      <c r="B59" s="45">
        <v>11</v>
      </c>
      <c r="C59" s="5" t="s">
        <v>28</v>
      </c>
      <c r="D59" s="8">
        <v>71745</v>
      </c>
      <c r="E59" s="12"/>
      <c r="F59" s="26">
        <f>E59-D59</f>
        <v>-71745</v>
      </c>
      <c r="K59" s="22"/>
    </row>
    <row r="60" spans="2:12" ht="20.100000000000001" customHeight="1">
      <c r="B60" s="6">
        <v>12</v>
      </c>
      <c r="C60" s="33" t="s">
        <v>22</v>
      </c>
      <c r="D60" s="34">
        <v>9568</v>
      </c>
      <c r="E60" s="35"/>
      <c r="F60" s="26">
        <f t="shared" si="2"/>
        <v>-9568</v>
      </c>
      <c r="I60" s="22"/>
    </row>
    <row r="61" spans="2:12" ht="20.100000000000001" customHeight="1">
      <c r="B61" s="16">
        <v>13</v>
      </c>
      <c r="C61" s="46" t="s">
        <v>3</v>
      </c>
      <c r="D61" s="47"/>
      <c r="E61" s="48">
        <v>168384</v>
      </c>
      <c r="F61" s="49">
        <f t="shared" si="2"/>
        <v>168384</v>
      </c>
      <c r="H61" s="1"/>
      <c r="I61" s="1"/>
      <c r="J61" s="22"/>
    </row>
    <row r="62" spans="2:12" ht="20.100000000000001" customHeight="1">
      <c r="B62" s="16">
        <v>14</v>
      </c>
      <c r="C62" s="5" t="s">
        <v>4</v>
      </c>
      <c r="D62" s="68">
        <v>-15110</v>
      </c>
      <c r="E62" s="69">
        <v>-15110</v>
      </c>
      <c r="F62" s="70">
        <f t="shared" si="2"/>
        <v>0</v>
      </c>
      <c r="G62" s="58"/>
    </row>
    <row r="63" spans="2:12" ht="20.100000000000001" customHeight="1">
      <c r="B63" s="16">
        <v>15</v>
      </c>
      <c r="C63" s="5" t="s">
        <v>12</v>
      </c>
      <c r="D63" s="71">
        <v>-14059</v>
      </c>
      <c r="E63" s="72">
        <v>-14059</v>
      </c>
      <c r="F63" s="73">
        <f t="shared" si="2"/>
        <v>0</v>
      </c>
      <c r="G63" s="58"/>
      <c r="K63" s="22"/>
    </row>
    <row r="64" spans="2:12" ht="20.100000000000001" customHeight="1">
      <c r="B64" s="21"/>
      <c r="C64" s="19" t="s">
        <v>2</v>
      </c>
      <c r="D64" s="30">
        <f>SUM(D49:D63)</f>
        <v>139215</v>
      </c>
      <c r="E64" s="31">
        <f>SUM(E49:E63)</f>
        <v>139215</v>
      </c>
      <c r="F64" s="29">
        <f>SUM(F49:F63)</f>
        <v>0</v>
      </c>
      <c r="I64" s="22"/>
    </row>
    <row r="65" spans="2:12" ht="50.1" customHeight="1">
      <c r="B65" s="75">
        <v>43800</v>
      </c>
      <c r="C65" s="76"/>
    </row>
    <row r="66" spans="2:12" ht="30" customHeight="1">
      <c r="B66" s="18"/>
      <c r="C66" s="19" t="s">
        <v>0</v>
      </c>
      <c r="D66" s="19" t="s">
        <v>29</v>
      </c>
      <c r="E66" s="20" t="s">
        <v>30</v>
      </c>
      <c r="F66" s="18" t="s">
        <v>31</v>
      </c>
    </row>
    <row r="67" spans="2:12" ht="20.100000000000001" customHeight="1">
      <c r="B67" s="6">
        <v>1</v>
      </c>
      <c r="C67" s="23" t="s">
        <v>59</v>
      </c>
      <c r="D67" s="8">
        <v>2770</v>
      </c>
      <c r="E67" s="12"/>
      <c r="F67" s="26">
        <f>E67-D67</f>
        <v>-2770</v>
      </c>
      <c r="H67" s="22"/>
    </row>
    <row r="68" spans="2:12" ht="20.100000000000001" customHeight="1">
      <c r="B68" s="16">
        <v>2</v>
      </c>
      <c r="C68" s="4" t="s">
        <v>56</v>
      </c>
      <c r="D68" s="8">
        <v>16810</v>
      </c>
      <c r="E68" s="12"/>
      <c r="F68" s="26">
        <f t="shared" ref="F68:F77" si="3">E68-D68</f>
        <v>-16810</v>
      </c>
      <c r="L68" s="22"/>
    </row>
    <row r="69" spans="2:12" ht="20.100000000000001" customHeight="1">
      <c r="B69" s="6">
        <v>3</v>
      </c>
      <c r="C69" s="5" t="s">
        <v>57</v>
      </c>
      <c r="D69" s="8">
        <v>7417</v>
      </c>
      <c r="E69" s="12"/>
      <c r="F69" s="26">
        <f t="shared" si="3"/>
        <v>-7417</v>
      </c>
      <c r="H69" s="1"/>
      <c r="I69" s="1"/>
      <c r="K69" s="22"/>
    </row>
    <row r="70" spans="2:12" ht="20.100000000000001" customHeight="1">
      <c r="B70" s="16">
        <v>4</v>
      </c>
      <c r="C70" s="5" t="s">
        <v>58</v>
      </c>
      <c r="D70" s="8">
        <v>5896</v>
      </c>
      <c r="E70" s="12"/>
      <c r="F70" s="26">
        <f t="shared" si="3"/>
        <v>-5896</v>
      </c>
    </row>
    <row r="71" spans="2:12" ht="20.100000000000001" customHeight="1">
      <c r="B71" s="16">
        <v>5</v>
      </c>
      <c r="C71" s="23" t="s">
        <v>6</v>
      </c>
      <c r="D71" s="9">
        <v>12474</v>
      </c>
      <c r="E71" s="13"/>
      <c r="F71" s="27">
        <f t="shared" si="3"/>
        <v>-12474</v>
      </c>
      <c r="I71" s="22"/>
    </row>
    <row r="72" spans="2:12" ht="20.100000000000001" customHeight="1">
      <c r="B72" s="17">
        <v>6</v>
      </c>
      <c r="C72" s="4" t="s">
        <v>7</v>
      </c>
      <c r="D72" s="8">
        <v>8886</v>
      </c>
      <c r="E72" s="12"/>
      <c r="F72" s="26">
        <f t="shared" si="3"/>
        <v>-8886</v>
      </c>
    </row>
    <row r="73" spans="2:12" ht="20.100000000000001" customHeight="1">
      <c r="B73" s="6">
        <v>7</v>
      </c>
      <c r="C73" s="3" t="s">
        <v>24</v>
      </c>
      <c r="D73" s="9">
        <v>10855</v>
      </c>
      <c r="E73" s="13"/>
      <c r="F73" s="27">
        <f t="shared" si="3"/>
        <v>-10855</v>
      </c>
      <c r="H73" s="22"/>
      <c r="J73" s="22"/>
    </row>
    <row r="74" spans="2:12" ht="20.100000000000001" customHeight="1">
      <c r="B74" s="16">
        <v>8</v>
      </c>
      <c r="C74" s="4" t="s">
        <v>21</v>
      </c>
      <c r="D74" s="8">
        <v>2543</v>
      </c>
      <c r="E74" s="12"/>
      <c r="F74" s="26">
        <f t="shared" si="3"/>
        <v>-2543</v>
      </c>
    </row>
    <row r="75" spans="2:12" ht="20.100000000000001" customHeight="1">
      <c r="B75" s="32">
        <v>9</v>
      </c>
      <c r="C75" s="4" t="s">
        <v>25</v>
      </c>
      <c r="D75" s="8">
        <v>2492</v>
      </c>
      <c r="E75" s="12"/>
      <c r="F75" s="26">
        <f t="shared" si="3"/>
        <v>-2492</v>
      </c>
      <c r="H75" s="1"/>
      <c r="I75" s="1"/>
    </row>
    <row r="76" spans="2:12" ht="20.100000000000001" customHeight="1">
      <c r="B76" s="45">
        <v>10</v>
      </c>
      <c r="C76" s="5" t="s">
        <v>15</v>
      </c>
      <c r="D76" s="8">
        <v>10639</v>
      </c>
      <c r="E76" s="12"/>
      <c r="F76" s="26">
        <f t="shared" si="3"/>
        <v>-10639</v>
      </c>
      <c r="J76" s="22"/>
    </row>
    <row r="77" spans="2:12" ht="20.100000000000001" customHeight="1">
      <c r="B77" s="45">
        <v>11</v>
      </c>
      <c r="C77" s="5" t="s">
        <v>16</v>
      </c>
      <c r="D77" s="8">
        <v>6049</v>
      </c>
      <c r="E77" s="12"/>
      <c r="F77" s="26">
        <f t="shared" si="3"/>
        <v>-6049</v>
      </c>
      <c r="K77" s="22"/>
    </row>
    <row r="78" spans="2:12" ht="20.100000000000001" customHeight="1">
      <c r="B78" s="6">
        <v>12</v>
      </c>
      <c r="C78" s="5" t="s">
        <v>1</v>
      </c>
      <c r="D78" s="8">
        <v>8420</v>
      </c>
      <c r="E78" s="12"/>
      <c r="F78" s="26">
        <f t="shared" ref="F78:F83" si="4">E78-D78</f>
        <v>-8420</v>
      </c>
      <c r="K78" s="22"/>
      <c r="L78" s="22"/>
    </row>
    <row r="79" spans="2:12" ht="20.100000000000001" customHeight="1">
      <c r="B79" s="16">
        <v>13</v>
      </c>
      <c r="C79" s="5" t="s">
        <v>38</v>
      </c>
      <c r="D79" s="8">
        <v>20680</v>
      </c>
      <c r="E79" s="12"/>
      <c r="F79" s="26">
        <f t="shared" si="4"/>
        <v>-20680</v>
      </c>
      <c r="K79" s="22"/>
    </row>
    <row r="80" spans="2:12" ht="20.100000000000001" customHeight="1">
      <c r="B80" s="16">
        <v>14</v>
      </c>
      <c r="C80" s="33" t="s">
        <v>22</v>
      </c>
      <c r="D80" s="34">
        <v>12597</v>
      </c>
      <c r="E80" s="35"/>
      <c r="F80" s="26">
        <f t="shared" si="4"/>
        <v>-12597</v>
      </c>
      <c r="I80" s="22"/>
    </row>
    <row r="81" spans="2:11" ht="20.100000000000001" customHeight="1">
      <c r="B81" s="16">
        <v>15</v>
      </c>
      <c r="C81" s="46" t="s">
        <v>3</v>
      </c>
      <c r="D81" s="47"/>
      <c r="E81" s="48">
        <v>128528</v>
      </c>
      <c r="F81" s="49">
        <f t="shared" si="4"/>
        <v>128528</v>
      </c>
      <c r="H81" s="1"/>
      <c r="I81" s="1"/>
      <c r="J81" s="22"/>
    </row>
    <row r="82" spans="2:11" ht="20.100000000000001" customHeight="1">
      <c r="B82" s="16">
        <v>16</v>
      </c>
      <c r="C82" s="5" t="s">
        <v>4</v>
      </c>
      <c r="D82" s="68">
        <v>-20160</v>
      </c>
      <c r="E82" s="69">
        <v>-20160</v>
      </c>
      <c r="F82" s="70">
        <f t="shared" si="4"/>
        <v>0</v>
      </c>
      <c r="G82" s="58"/>
    </row>
    <row r="83" spans="2:11" ht="20.100000000000001" customHeight="1">
      <c r="B83" s="16">
        <v>17</v>
      </c>
      <c r="C83" s="5" t="s">
        <v>12</v>
      </c>
      <c r="D83" s="71">
        <v>-18210</v>
      </c>
      <c r="E83" s="72">
        <v>-18210</v>
      </c>
      <c r="F83" s="73">
        <f t="shared" si="4"/>
        <v>0</v>
      </c>
      <c r="G83" s="58"/>
      <c r="K83" s="22"/>
    </row>
    <row r="84" spans="2:11" ht="20.100000000000001" customHeight="1">
      <c r="B84" s="21"/>
      <c r="C84" s="19" t="s">
        <v>2</v>
      </c>
      <c r="D84" s="30">
        <f>SUM(D67:D83)</f>
        <v>90158</v>
      </c>
      <c r="E84" s="31">
        <f>SUM(E67:E83)</f>
        <v>90158</v>
      </c>
      <c r="F84" s="29">
        <f>SUM(F67:F83)</f>
        <v>0</v>
      </c>
      <c r="I84" s="22"/>
    </row>
  </sheetData>
  <mergeCells count="5">
    <mergeCell ref="B65:C65"/>
    <mergeCell ref="B47:C47"/>
    <mergeCell ref="B27:C27"/>
    <mergeCell ref="A1:F1"/>
    <mergeCell ref="B2:C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sqref="A1:F1"/>
    </sheetView>
  </sheetViews>
  <sheetFormatPr defaultRowHeight="13.5"/>
  <cols>
    <col min="1" max="1" width="1.625" customWidth="1"/>
    <col min="2" max="2" width="4.625" customWidth="1"/>
    <col min="3" max="3" width="22.375" customWidth="1"/>
    <col min="4" max="6" width="15.625" customWidth="1"/>
    <col min="7" max="7" width="12.625" customWidth="1"/>
  </cols>
  <sheetData>
    <row r="1" spans="1:12" ht="27" customHeight="1">
      <c r="A1" s="77" t="s">
        <v>53</v>
      </c>
      <c r="B1" s="78"/>
      <c r="C1" s="78"/>
      <c r="D1" s="78"/>
      <c r="E1" s="78"/>
      <c r="F1" s="78"/>
      <c r="G1" s="2"/>
      <c r="H1" s="2"/>
      <c r="I1" s="2"/>
      <c r="J1" s="2"/>
      <c r="K1" s="2"/>
    </row>
    <row r="2" spans="1:12" ht="50.1" customHeight="1">
      <c r="B2" s="75">
        <v>43831</v>
      </c>
      <c r="C2" s="76"/>
    </row>
    <row r="3" spans="1:12" ht="30" customHeight="1">
      <c r="B3" s="18"/>
      <c r="C3" s="19" t="s">
        <v>0</v>
      </c>
      <c r="D3" s="19" t="s">
        <v>39</v>
      </c>
      <c r="E3" s="20" t="s">
        <v>40</v>
      </c>
      <c r="F3" s="18" t="s">
        <v>41</v>
      </c>
    </row>
    <row r="4" spans="1:12" ht="20.100000000000001" customHeight="1">
      <c r="B4" s="6">
        <v>1</v>
      </c>
      <c r="C4" s="23" t="s">
        <v>60</v>
      </c>
      <c r="D4" s="8">
        <v>4020</v>
      </c>
      <c r="E4" s="12"/>
      <c r="F4" s="26">
        <f t="shared" ref="F4:F19" si="0">E4-D4</f>
        <v>-4020</v>
      </c>
      <c r="J4" s="22"/>
    </row>
    <row r="5" spans="1:12" ht="20.100000000000001" customHeight="1">
      <c r="B5" s="16">
        <v>2</v>
      </c>
      <c r="C5" s="4" t="s">
        <v>56</v>
      </c>
      <c r="D5" s="8">
        <v>7880</v>
      </c>
      <c r="E5" s="12"/>
      <c r="F5" s="26">
        <f t="shared" si="0"/>
        <v>-7880</v>
      </c>
      <c r="I5" s="22"/>
      <c r="L5" s="22"/>
    </row>
    <row r="6" spans="1:12" ht="20.100000000000001" customHeight="1">
      <c r="B6" s="6">
        <v>3</v>
      </c>
      <c r="C6" s="5" t="s">
        <v>57</v>
      </c>
      <c r="D6" s="8">
        <v>7357</v>
      </c>
      <c r="E6" s="12"/>
      <c r="F6" s="26">
        <f t="shared" si="0"/>
        <v>-7357</v>
      </c>
      <c r="H6" s="1"/>
      <c r="I6" s="1"/>
      <c r="K6" s="22"/>
    </row>
    <row r="7" spans="1:12" ht="20.100000000000001" customHeight="1">
      <c r="B7" s="16">
        <v>4</v>
      </c>
      <c r="C7" s="5" t="s">
        <v>58</v>
      </c>
      <c r="D7" s="8">
        <v>4206</v>
      </c>
      <c r="E7" s="12"/>
      <c r="F7" s="26">
        <f t="shared" si="0"/>
        <v>-4206</v>
      </c>
    </row>
    <row r="8" spans="1:12" ht="20.100000000000001" customHeight="1">
      <c r="B8" s="16">
        <v>5</v>
      </c>
      <c r="C8" s="23" t="s">
        <v>6</v>
      </c>
      <c r="D8" s="9">
        <v>11424</v>
      </c>
      <c r="E8" s="13"/>
      <c r="F8" s="27">
        <f t="shared" si="0"/>
        <v>-11424</v>
      </c>
      <c r="I8" s="22"/>
    </row>
    <row r="9" spans="1:12" ht="20.100000000000001" customHeight="1">
      <c r="B9" s="17">
        <v>6</v>
      </c>
      <c r="C9" s="4" t="s">
        <v>7</v>
      </c>
      <c r="D9" s="8">
        <v>8886</v>
      </c>
      <c r="E9" s="12"/>
      <c r="F9" s="26">
        <f t="shared" si="0"/>
        <v>-8886</v>
      </c>
    </row>
    <row r="10" spans="1:12" ht="20.100000000000001" customHeight="1">
      <c r="B10" s="6">
        <v>7</v>
      </c>
      <c r="C10" s="3" t="s">
        <v>24</v>
      </c>
      <c r="D10" s="9">
        <v>10885</v>
      </c>
      <c r="E10" s="13"/>
      <c r="F10" s="27">
        <f t="shared" si="0"/>
        <v>-10885</v>
      </c>
      <c r="H10" s="22"/>
      <c r="J10" s="22"/>
    </row>
    <row r="11" spans="1:12" ht="20.100000000000001" customHeight="1">
      <c r="B11" s="16">
        <v>8</v>
      </c>
      <c r="C11" s="4" t="s">
        <v>21</v>
      </c>
      <c r="D11" s="8">
        <v>2543</v>
      </c>
      <c r="E11" s="12"/>
      <c r="F11" s="26">
        <f t="shared" si="0"/>
        <v>-2543</v>
      </c>
    </row>
    <row r="12" spans="1:12" ht="20.100000000000001" customHeight="1">
      <c r="B12" s="32">
        <v>9</v>
      </c>
      <c r="C12" s="4" t="s">
        <v>25</v>
      </c>
      <c r="D12" s="8">
        <v>3410</v>
      </c>
      <c r="E12" s="12"/>
      <c r="F12" s="26">
        <f t="shared" si="0"/>
        <v>-3410</v>
      </c>
      <c r="H12" s="1"/>
      <c r="I12" s="1"/>
    </row>
    <row r="13" spans="1:12" ht="20.100000000000001" customHeight="1">
      <c r="B13" s="45">
        <v>10</v>
      </c>
      <c r="C13" s="5" t="s">
        <v>15</v>
      </c>
      <c r="D13" s="8">
        <v>2291</v>
      </c>
      <c r="E13" s="12"/>
      <c r="F13" s="26">
        <f t="shared" si="0"/>
        <v>-2291</v>
      </c>
      <c r="J13" s="22"/>
    </row>
    <row r="14" spans="1:12" ht="20.100000000000001" customHeight="1">
      <c r="B14" s="45">
        <v>11</v>
      </c>
      <c r="C14" s="5" t="s">
        <v>16</v>
      </c>
      <c r="D14" s="8">
        <v>3068</v>
      </c>
      <c r="E14" s="12"/>
      <c r="F14" s="26">
        <f t="shared" si="0"/>
        <v>-3068</v>
      </c>
      <c r="K14" s="22"/>
    </row>
    <row r="15" spans="1:12" ht="20.100000000000001" customHeight="1">
      <c r="B15" s="6">
        <v>12</v>
      </c>
      <c r="C15" s="5" t="s">
        <v>1</v>
      </c>
      <c r="D15" s="8">
        <v>9240</v>
      </c>
      <c r="E15" s="12"/>
      <c r="F15" s="26">
        <f t="shared" si="0"/>
        <v>-9240</v>
      </c>
      <c r="K15" s="22"/>
      <c r="L15" s="22"/>
    </row>
    <row r="16" spans="1:12" ht="20.100000000000001" customHeight="1">
      <c r="B16" s="16">
        <v>13</v>
      </c>
      <c r="C16" s="33" t="s">
        <v>22</v>
      </c>
      <c r="D16" s="34">
        <v>13381</v>
      </c>
      <c r="E16" s="35"/>
      <c r="F16" s="26">
        <f t="shared" si="0"/>
        <v>-13381</v>
      </c>
    </row>
    <row r="17" spans="2:12" ht="20.100000000000001" customHeight="1">
      <c r="B17" s="16">
        <v>14</v>
      </c>
      <c r="C17" s="46" t="s">
        <v>3</v>
      </c>
      <c r="D17" s="47"/>
      <c r="E17" s="48">
        <v>88591</v>
      </c>
      <c r="F17" s="49">
        <f t="shared" si="0"/>
        <v>88591</v>
      </c>
      <c r="H17" s="1"/>
      <c r="I17" s="1"/>
      <c r="J17" s="22"/>
    </row>
    <row r="18" spans="2:12" ht="20.100000000000001" customHeight="1">
      <c r="B18" s="16">
        <v>15</v>
      </c>
      <c r="C18" s="5" t="s">
        <v>4</v>
      </c>
      <c r="D18" s="68">
        <v>-11251</v>
      </c>
      <c r="E18" s="69">
        <v>-11251</v>
      </c>
      <c r="F18" s="70">
        <f t="shared" si="0"/>
        <v>0</v>
      </c>
      <c r="G18" s="58"/>
    </row>
    <row r="19" spans="2:12" ht="20.100000000000001" customHeight="1">
      <c r="B19" s="16">
        <v>16</v>
      </c>
      <c r="C19" s="5" t="s">
        <v>12</v>
      </c>
      <c r="D19" s="71">
        <v>-16721</v>
      </c>
      <c r="E19" s="72">
        <v>-16721</v>
      </c>
      <c r="F19" s="73">
        <f t="shared" si="0"/>
        <v>0</v>
      </c>
      <c r="G19" s="58"/>
      <c r="K19" s="22"/>
    </row>
    <row r="20" spans="2:12" ht="20.100000000000001" customHeight="1">
      <c r="B20" s="21"/>
      <c r="C20" s="19" t="s">
        <v>2</v>
      </c>
      <c r="D20" s="30">
        <f>SUM(D4:D19)</f>
        <v>60619</v>
      </c>
      <c r="E20" s="31">
        <f>SUM(E4:E19)</f>
        <v>60619</v>
      </c>
      <c r="F20" s="29">
        <f>SUM(F4:F19)</f>
        <v>0</v>
      </c>
      <c r="I20" s="22"/>
    </row>
    <row r="21" spans="2:12" ht="50.1" customHeight="1">
      <c r="B21" s="75">
        <v>43862</v>
      </c>
      <c r="C21" s="76"/>
    </row>
    <row r="22" spans="2:12" ht="30" customHeight="1">
      <c r="B22" s="18"/>
      <c r="C22" s="19" t="s">
        <v>0</v>
      </c>
      <c r="D22" s="19" t="s">
        <v>42</v>
      </c>
      <c r="E22" s="20" t="s">
        <v>43</v>
      </c>
      <c r="F22" s="18" t="s">
        <v>44</v>
      </c>
    </row>
    <row r="23" spans="2:12" ht="20.100000000000001" customHeight="1">
      <c r="B23" s="16">
        <v>1</v>
      </c>
      <c r="C23" s="4" t="s">
        <v>56</v>
      </c>
      <c r="D23" s="8">
        <v>7430</v>
      </c>
      <c r="E23" s="12"/>
      <c r="F23" s="26">
        <f t="shared" ref="F23:F36" si="1">E23-D23</f>
        <v>-7430</v>
      </c>
      <c r="L23" s="22"/>
    </row>
    <row r="24" spans="2:12" ht="20.100000000000001" customHeight="1">
      <c r="B24" s="6">
        <v>2</v>
      </c>
      <c r="C24" s="5" t="s">
        <v>57</v>
      </c>
      <c r="D24" s="8">
        <v>7118</v>
      </c>
      <c r="E24" s="12"/>
      <c r="F24" s="26">
        <f t="shared" si="1"/>
        <v>-7118</v>
      </c>
      <c r="H24" s="1"/>
      <c r="I24" s="1"/>
      <c r="K24" s="22"/>
    </row>
    <row r="25" spans="2:12" ht="20.100000000000001" customHeight="1">
      <c r="B25" s="16">
        <v>3</v>
      </c>
      <c r="C25" s="5" t="s">
        <v>58</v>
      </c>
      <c r="D25" s="8">
        <v>4756</v>
      </c>
      <c r="E25" s="12"/>
      <c r="F25" s="26">
        <f t="shared" si="1"/>
        <v>-4756</v>
      </c>
    </row>
    <row r="26" spans="2:12" ht="20.100000000000001" customHeight="1">
      <c r="B26" s="16">
        <v>4</v>
      </c>
      <c r="C26" s="23" t="s">
        <v>6</v>
      </c>
      <c r="D26" s="9">
        <v>12080</v>
      </c>
      <c r="E26" s="13"/>
      <c r="F26" s="27">
        <f t="shared" si="1"/>
        <v>-12080</v>
      </c>
      <c r="I26" s="22"/>
    </row>
    <row r="27" spans="2:12" ht="20.100000000000001" customHeight="1">
      <c r="B27" s="17">
        <v>5</v>
      </c>
      <c r="C27" s="4" t="s">
        <v>7</v>
      </c>
      <c r="D27" s="8">
        <v>8061</v>
      </c>
      <c r="E27" s="12"/>
      <c r="F27" s="26">
        <f t="shared" si="1"/>
        <v>-8061</v>
      </c>
    </row>
    <row r="28" spans="2:12" ht="20.100000000000001" customHeight="1">
      <c r="B28" s="6">
        <v>6</v>
      </c>
      <c r="C28" s="3" t="s">
        <v>24</v>
      </c>
      <c r="D28" s="9">
        <v>12212</v>
      </c>
      <c r="E28" s="13"/>
      <c r="F28" s="27">
        <f t="shared" si="1"/>
        <v>-12212</v>
      </c>
      <c r="H28" s="22"/>
      <c r="J28" s="22"/>
    </row>
    <row r="29" spans="2:12" ht="20.100000000000001" customHeight="1">
      <c r="B29" s="16">
        <v>7</v>
      </c>
      <c r="C29" s="4" t="s">
        <v>21</v>
      </c>
      <c r="D29" s="8">
        <v>1907</v>
      </c>
      <c r="E29" s="12"/>
      <c r="F29" s="26">
        <f t="shared" si="1"/>
        <v>-1907</v>
      </c>
    </row>
    <row r="30" spans="2:12" ht="20.100000000000001" customHeight="1">
      <c r="B30" s="32">
        <v>8</v>
      </c>
      <c r="C30" s="4" t="s">
        <v>25</v>
      </c>
      <c r="D30" s="8">
        <v>3410</v>
      </c>
      <c r="E30" s="12"/>
      <c r="F30" s="26">
        <f t="shared" si="1"/>
        <v>-3410</v>
      </c>
      <c r="H30" s="1"/>
      <c r="I30" s="1"/>
    </row>
    <row r="31" spans="2:12" ht="20.100000000000001" customHeight="1">
      <c r="B31" s="45">
        <v>9</v>
      </c>
      <c r="C31" s="5" t="s">
        <v>15</v>
      </c>
      <c r="D31" s="8">
        <v>906</v>
      </c>
      <c r="E31" s="12"/>
      <c r="F31" s="26">
        <f t="shared" si="1"/>
        <v>-906</v>
      </c>
      <c r="J31" s="22"/>
    </row>
    <row r="32" spans="2:12" ht="20.100000000000001" customHeight="1">
      <c r="B32" s="45">
        <v>10</v>
      </c>
      <c r="C32" s="5" t="s">
        <v>16</v>
      </c>
      <c r="D32" s="8">
        <v>3410</v>
      </c>
      <c r="E32" s="12"/>
      <c r="F32" s="26">
        <f t="shared" si="1"/>
        <v>-3410</v>
      </c>
      <c r="K32" s="22"/>
    </row>
    <row r="33" spans="2:12" ht="20.100000000000001" customHeight="1">
      <c r="B33" s="16">
        <v>11</v>
      </c>
      <c r="C33" s="33" t="s">
        <v>22</v>
      </c>
      <c r="D33" s="34">
        <v>12572</v>
      </c>
      <c r="E33" s="35"/>
      <c r="F33" s="26">
        <f t="shared" si="1"/>
        <v>-12572</v>
      </c>
    </row>
    <row r="34" spans="2:12" ht="20.100000000000001" customHeight="1">
      <c r="B34" s="16">
        <v>12</v>
      </c>
      <c r="C34" s="46" t="s">
        <v>3</v>
      </c>
      <c r="D34" s="47"/>
      <c r="E34" s="48">
        <v>73862</v>
      </c>
      <c r="F34" s="49">
        <f t="shared" si="1"/>
        <v>73862</v>
      </c>
      <c r="H34" s="1"/>
      <c r="I34" s="1"/>
      <c r="J34" s="22"/>
    </row>
    <row r="35" spans="2:12" ht="20.100000000000001" customHeight="1">
      <c r="B35" s="16">
        <v>13</v>
      </c>
      <c r="C35" s="5" t="s">
        <v>4</v>
      </c>
      <c r="D35" s="68">
        <v>-7557</v>
      </c>
      <c r="E35" s="69">
        <v>-7557</v>
      </c>
      <c r="F35" s="70">
        <f t="shared" si="1"/>
        <v>0</v>
      </c>
      <c r="G35" s="58"/>
    </row>
    <row r="36" spans="2:12" ht="20.100000000000001" customHeight="1">
      <c r="B36" s="16">
        <v>14</v>
      </c>
      <c r="C36" s="5" t="s">
        <v>12</v>
      </c>
      <c r="D36" s="71">
        <v>-16764</v>
      </c>
      <c r="E36" s="72">
        <v>-16764</v>
      </c>
      <c r="F36" s="73">
        <f t="shared" si="1"/>
        <v>0</v>
      </c>
      <c r="G36" s="58"/>
      <c r="K36" s="22"/>
    </row>
    <row r="37" spans="2:12" ht="20.100000000000001" customHeight="1">
      <c r="B37" s="21"/>
      <c r="C37" s="19" t="s">
        <v>2</v>
      </c>
      <c r="D37" s="30">
        <f>SUM(D23:D36)</f>
        <v>49541</v>
      </c>
      <c r="E37" s="31">
        <f>SUM(E23:E36)</f>
        <v>49541</v>
      </c>
      <c r="F37" s="29">
        <f>SUM(F23:F36)</f>
        <v>0</v>
      </c>
      <c r="I37" s="22"/>
    </row>
    <row r="38" spans="2:12" ht="50.1" customHeight="1">
      <c r="B38" s="75">
        <v>43891</v>
      </c>
      <c r="C38" s="76"/>
    </row>
    <row r="39" spans="2:12" ht="30" customHeight="1">
      <c r="B39" s="18"/>
      <c r="C39" s="19" t="s">
        <v>0</v>
      </c>
      <c r="D39" s="19" t="s">
        <v>45</v>
      </c>
      <c r="E39" s="20" t="s">
        <v>46</v>
      </c>
      <c r="F39" s="18" t="s">
        <v>47</v>
      </c>
      <c r="I39" s="22"/>
    </row>
    <row r="40" spans="2:12" ht="20.100000000000001" customHeight="1">
      <c r="B40" s="16">
        <v>1</v>
      </c>
      <c r="C40" s="4" t="s">
        <v>56</v>
      </c>
      <c r="D40" s="8">
        <v>8320</v>
      </c>
      <c r="E40" s="12"/>
      <c r="F40" s="26">
        <f t="shared" ref="F40:F54" si="2">E40-D40</f>
        <v>-8320</v>
      </c>
      <c r="L40" s="22"/>
    </row>
    <row r="41" spans="2:12" ht="20.100000000000001" customHeight="1">
      <c r="B41" s="6">
        <v>2</v>
      </c>
      <c r="C41" s="5" t="s">
        <v>57</v>
      </c>
      <c r="D41" s="8">
        <v>6658</v>
      </c>
      <c r="E41" s="12"/>
      <c r="F41" s="26">
        <f t="shared" si="2"/>
        <v>-6658</v>
      </c>
      <c r="H41" s="1"/>
      <c r="I41" s="1"/>
      <c r="K41" s="22"/>
    </row>
    <row r="42" spans="2:12" ht="20.100000000000001" customHeight="1">
      <c r="B42" s="16">
        <v>3</v>
      </c>
      <c r="C42" s="5" t="s">
        <v>58</v>
      </c>
      <c r="D42" s="8">
        <v>11302</v>
      </c>
      <c r="E42" s="12"/>
      <c r="F42" s="26">
        <f t="shared" si="2"/>
        <v>-11302</v>
      </c>
    </row>
    <row r="43" spans="2:12" ht="20.100000000000001" customHeight="1">
      <c r="B43" s="16">
        <v>4</v>
      </c>
      <c r="C43" s="23" t="s">
        <v>6</v>
      </c>
      <c r="D43" s="9">
        <v>11621</v>
      </c>
      <c r="E43" s="13"/>
      <c r="F43" s="27">
        <f t="shared" si="2"/>
        <v>-11621</v>
      </c>
      <c r="I43" s="22"/>
    </row>
    <row r="44" spans="2:12" ht="20.100000000000001" customHeight="1">
      <c r="B44" s="17">
        <v>5</v>
      </c>
      <c r="C44" s="4" t="s">
        <v>7</v>
      </c>
      <c r="D44" s="8">
        <v>8583</v>
      </c>
      <c r="E44" s="12"/>
      <c r="F44" s="26">
        <f t="shared" si="2"/>
        <v>-8583</v>
      </c>
    </row>
    <row r="45" spans="2:12" ht="20.100000000000001" customHeight="1">
      <c r="B45" s="6">
        <v>6</v>
      </c>
      <c r="C45" s="3" t="s">
        <v>24</v>
      </c>
      <c r="D45" s="9">
        <v>10855</v>
      </c>
      <c r="E45" s="13"/>
      <c r="F45" s="27">
        <f t="shared" si="2"/>
        <v>-10855</v>
      </c>
      <c r="H45" s="22"/>
      <c r="J45" s="22"/>
    </row>
    <row r="46" spans="2:12" ht="20.100000000000001" customHeight="1">
      <c r="B46" s="16">
        <v>7</v>
      </c>
      <c r="C46" s="4" t="s">
        <v>21</v>
      </c>
      <c r="D46" s="8">
        <v>3680</v>
      </c>
      <c r="E46" s="12"/>
      <c r="F46" s="26">
        <f t="shared" si="2"/>
        <v>-3680</v>
      </c>
      <c r="J46" s="22"/>
    </row>
    <row r="47" spans="2:12" ht="20.100000000000001" customHeight="1">
      <c r="B47" s="32">
        <v>8</v>
      </c>
      <c r="C47" s="4" t="s">
        <v>25</v>
      </c>
      <c r="D47" s="8">
        <v>3590</v>
      </c>
      <c r="E47" s="12"/>
      <c r="F47" s="26">
        <f t="shared" si="2"/>
        <v>-3590</v>
      </c>
      <c r="H47" s="1"/>
      <c r="I47" s="1"/>
    </row>
    <row r="48" spans="2:12" ht="20.100000000000001" customHeight="1">
      <c r="B48" s="45">
        <v>9</v>
      </c>
      <c r="C48" s="5" t="s">
        <v>15</v>
      </c>
      <c r="D48" s="8">
        <v>906</v>
      </c>
      <c r="E48" s="12"/>
      <c r="F48" s="26">
        <f t="shared" si="2"/>
        <v>-906</v>
      </c>
      <c r="J48" s="22"/>
    </row>
    <row r="49" spans="2:12" ht="20.100000000000001" customHeight="1">
      <c r="B49" s="45">
        <v>10</v>
      </c>
      <c r="C49" s="5" t="s">
        <v>16</v>
      </c>
      <c r="D49" s="8">
        <v>7086</v>
      </c>
      <c r="E49" s="12"/>
      <c r="F49" s="26">
        <f t="shared" si="2"/>
        <v>-7086</v>
      </c>
      <c r="K49" s="22"/>
    </row>
    <row r="50" spans="2:12" ht="20.100000000000001" customHeight="1">
      <c r="B50" s="6">
        <v>11</v>
      </c>
      <c r="C50" s="23" t="s">
        <v>48</v>
      </c>
      <c r="D50" s="59">
        <v>3364</v>
      </c>
      <c r="E50" s="60"/>
      <c r="F50" s="26">
        <f t="shared" si="2"/>
        <v>-3364</v>
      </c>
      <c r="K50" s="22"/>
    </row>
    <row r="51" spans="2:12" ht="20.100000000000001" customHeight="1">
      <c r="B51" s="16">
        <v>12</v>
      </c>
      <c r="C51" s="33" t="s">
        <v>22</v>
      </c>
      <c r="D51" s="34">
        <v>11980</v>
      </c>
      <c r="E51" s="35"/>
      <c r="F51" s="26">
        <f t="shared" si="2"/>
        <v>-11980</v>
      </c>
    </row>
    <row r="52" spans="2:12" ht="20.100000000000001" customHeight="1">
      <c r="B52" s="16">
        <v>13</v>
      </c>
      <c r="C52" s="46" t="s">
        <v>3</v>
      </c>
      <c r="D52" s="47"/>
      <c r="E52" s="48">
        <v>87945</v>
      </c>
      <c r="F52" s="49">
        <f t="shared" si="2"/>
        <v>87945</v>
      </c>
      <c r="H52" s="1"/>
      <c r="I52" s="1"/>
      <c r="J52" s="22"/>
    </row>
    <row r="53" spans="2:12" ht="20.100000000000001" customHeight="1">
      <c r="B53" s="16">
        <v>14</v>
      </c>
      <c r="C53" s="5" t="s">
        <v>4</v>
      </c>
      <c r="D53" s="52">
        <v>-15000</v>
      </c>
      <c r="E53" s="53">
        <v>-15000</v>
      </c>
      <c r="F53" s="54">
        <f t="shared" si="2"/>
        <v>0</v>
      </c>
      <c r="G53" s="50" t="s">
        <v>17</v>
      </c>
    </row>
    <row r="54" spans="2:12" ht="20.100000000000001" customHeight="1">
      <c r="B54" s="16">
        <v>15</v>
      </c>
      <c r="C54" s="5" t="s">
        <v>12</v>
      </c>
      <c r="D54" s="65">
        <v>-15000</v>
      </c>
      <c r="E54" s="66">
        <v>-15000</v>
      </c>
      <c r="F54" s="67">
        <f t="shared" si="2"/>
        <v>0</v>
      </c>
      <c r="G54" s="50" t="s">
        <v>17</v>
      </c>
      <c r="K54" s="22"/>
    </row>
    <row r="55" spans="2:12" ht="20.100000000000001" customHeight="1">
      <c r="B55" s="21"/>
      <c r="C55" s="19" t="s">
        <v>2</v>
      </c>
      <c r="D55" s="30">
        <f>SUM(D40:D54)</f>
        <v>57945</v>
      </c>
      <c r="E55" s="31">
        <f>SUM(E40:E54)</f>
        <v>57945</v>
      </c>
      <c r="F55" s="29">
        <f>SUM(F40:F54)</f>
        <v>0</v>
      </c>
      <c r="I55" s="22"/>
    </row>
    <row r="56" spans="2:12" ht="50.1" customHeight="1">
      <c r="B56" s="75">
        <v>43922</v>
      </c>
      <c r="C56" s="76"/>
    </row>
    <row r="57" spans="2:12" ht="30" customHeight="1">
      <c r="B57" s="18"/>
      <c r="C57" s="19" t="s">
        <v>0</v>
      </c>
      <c r="D57" s="19" t="s">
        <v>49</v>
      </c>
      <c r="E57" s="20" t="s">
        <v>50</v>
      </c>
      <c r="F57" s="18" t="s">
        <v>51</v>
      </c>
      <c r="I57" s="22"/>
    </row>
    <row r="58" spans="2:12" ht="20.100000000000001" customHeight="1">
      <c r="B58" s="16">
        <v>1</v>
      </c>
      <c r="C58" s="4" t="s">
        <v>56</v>
      </c>
      <c r="D58" s="8">
        <v>8270</v>
      </c>
      <c r="E58" s="12"/>
      <c r="F58" s="26">
        <f t="shared" ref="F58:F71" si="3">E58-D58</f>
        <v>-8270</v>
      </c>
      <c r="L58" s="22"/>
    </row>
    <row r="59" spans="2:12" ht="20.100000000000001" customHeight="1">
      <c r="B59" s="6">
        <v>2</v>
      </c>
      <c r="C59" s="5" t="s">
        <v>57</v>
      </c>
      <c r="D59" s="8">
        <v>9747</v>
      </c>
      <c r="E59" s="12"/>
      <c r="F59" s="26">
        <f t="shared" si="3"/>
        <v>-9747</v>
      </c>
      <c r="H59" s="1"/>
      <c r="I59" s="1"/>
      <c r="K59" s="22"/>
    </row>
    <row r="60" spans="2:12" ht="20.100000000000001" customHeight="1">
      <c r="B60" s="16">
        <v>3</v>
      </c>
      <c r="C60" s="5" t="s">
        <v>58</v>
      </c>
      <c r="D60" s="8">
        <v>5782</v>
      </c>
      <c r="E60" s="12"/>
      <c r="F60" s="26">
        <f t="shared" si="3"/>
        <v>-5782</v>
      </c>
    </row>
    <row r="61" spans="2:12" ht="20.100000000000001" customHeight="1">
      <c r="B61" s="16">
        <v>4</v>
      </c>
      <c r="C61" s="23" t="s">
        <v>6</v>
      </c>
      <c r="D61" s="9">
        <v>11675</v>
      </c>
      <c r="E61" s="13"/>
      <c r="F61" s="27">
        <f t="shared" si="3"/>
        <v>-11675</v>
      </c>
      <c r="I61" s="22"/>
    </row>
    <row r="62" spans="2:12" ht="20.100000000000001" customHeight="1">
      <c r="B62" s="17">
        <v>5</v>
      </c>
      <c r="C62" s="4" t="s">
        <v>7</v>
      </c>
      <c r="D62" s="8">
        <v>8886</v>
      </c>
      <c r="E62" s="12"/>
      <c r="F62" s="26">
        <f t="shared" si="3"/>
        <v>-8886</v>
      </c>
    </row>
    <row r="63" spans="2:12" ht="20.100000000000001" customHeight="1">
      <c r="B63" s="6">
        <v>6</v>
      </c>
      <c r="C63" s="3" t="s">
        <v>24</v>
      </c>
      <c r="D63" s="9">
        <v>12385</v>
      </c>
      <c r="E63" s="13"/>
      <c r="F63" s="27">
        <f t="shared" si="3"/>
        <v>-12385</v>
      </c>
      <c r="H63" s="22"/>
      <c r="J63" s="22"/>
    </row>
    <row r="64" spans="2:12" ht="20.100000000000001" customHeight="1">
      <c r="B64" s="16">
        <v>7</v>
      </c>
      <c r="C64" s="4" t="s">
        <v>21</v>
      </c>
      <c r="D64" s="8">
        <v>2543</v>
      </c>
      <c r="E64" s="12"/>
      <c r="F64" s="26">
        <f t="shared" si="3"/>
        <v>-2543</v>
      </c>
      <c r="J64" s="22"/>
    </row>
    <row r="65" spans="2:11" ht="20.100000000000001" customHeight="1">
      <c r="B65" s="32">
        <v>8</v>
      </c>
      <c r="C65" s="4" t="s">
        <v>25</v>
      </c>
      <c r="D65" s="8">
        <v>3590</v>
      </c>
      <c r="E65" s="12"/>
      <c r="F65" s="26">
        <f t="shared" si="3"/>
        <v>-3590</v>
      </c>
      <c r="H65" s="1"/>
      <c r="I65" s="1"/>
    </row>
    <row r="66" spans="2:11" ht="20.100000000000001" customHeight="1">
      <c r="B66" s="45">
        <v>9</v>
      </c>
      <c r="C66" s="5" t="s">
        <v>15</v>
      </c>
      <c r="D66" s="8">
        <v>3023</v>
      </c>
      <c r="E66" s="12"/>
      <c r="F66" s="26">
        <f t="shared" si="3"/>
        <v>-3023</v>
      </c>
      <c r="J66" s="22"/>
    </row>
    <row r="67" spans="2:11" ht="20.100000000000001" customHeight="1">
      <c r="B67" s="45">
        <v>10</v>
      </c>
      <c r="C67" s="5" t="s">
        <v>16</v>
      </c>
      <c r="D67" s="8">
        <v>2283</v>
      </c>
      <c r="E67" s="12"/>
      <c r="F67" s="26">
        <f t="shared" si="3"/>
        <v>-2283</v>
      </c>
      <c r="K67" s="22"/>
    </row>
    <row r="68" spans="2:11" ht="20.100000000000001" customHeight="1">
      <c r="B68" s="16">
        <v>11</v>
      </c>
      <c r="C68" s="33" t="s">
        <v>22</v>
      </c>
      <c r="D68" s="34">
        <v>10167</v>
      </c>
      <c r="E68" s="35"/>
      <c r="F68" s="26">
        <f t="shared" si="3"/>
        <v>-10167</v>
      </c>
    </row>
    <row r="69" spans="2:11" ht="20.100000000000001" customHeight="1">
      <c r="B69" s="16">
        <v>12</v>
      </c>
      <c r="C69" s="46" t="s">
        <v>3</v>
      </c>
      <c r="D69" s="47"/>
      <c r="E69" s="48">
        <v>78351</v>
      </c>
      <c r="F69" s="49">
        <f t="shared" si="3"/>
        <v>78351</v>
      </c>
      <c r="H69" s="1"/>
      <c r="I69" s="1"/>
      <c r="J69" s="22"/>
    </row>
    <row r="70" spans="2:11" ht="20.100000000000001" customHeight="1">
      <c r="B70" s="16">
        <v>13</v>
      </c>
      <c r="C70" s="5" t="s">
        <v>4</v>
      </c>
      <c r="D70" s="52">
        <v>-15000</v>
      </c>
      <c r="E70" s="53">
        <v>-15000</v>
      </c>
      <c r="F70" s="54">
        <f t="shared" si="3"/>
        <v>0</v>
      </c>
      <c r="G70" s="50" t="s">
        <v>17</v>
      </c>
    </row>
    <row r="71" spans="2:11" ht="20.100000000000001" customHeight="1">
      <c r="B71" s="16">
        <v>14</v>
      </c>
      <c r="C71" s="5" t="s">
        <v>12</v>
      </c>
      <c r="D71" s="65">
        <v>-15000</v>
      </c>
      <c r="E71" s="66">
        <v>-15000</v>
      </c>
      <c r="F71" s="67">
        <f t="shared" si="3"/>
        <v>0</v>
      </c>
      <c r="G71" s="50" t="s">
        <v>17</v>
      </c>
      <c r="K71" s="22"/>
    </row>
    <row r="72" spans="2:11" ht="20.100000000000001" customHeight="1">
      <c r="B72" s="21"/>
      <c r="C72" s="19" t="s">
        <v>2</v>
      </c>
      <c r="D72" s="30">
        <f>SUM(D58:D71)</f>
        <v>48351</v>
      </c>
      <c r="E72" s="31">
        <f>SUM(E58:E71)</f>
        <v>48351</v>
      </c>
      <c r="F72" s="29">
        <f>SUM(F58:F71)</f>
        <v>0</v>
      </c>
      <c r="I72" s="22"/>
    </row>
  </sheetData>
  <mergeCells count="5">
    <mergeCell ref="B2:C2"/>
    <mergeCell ref="A1:F1"/>
    <mergeCell ref="B21:C21"/>
    <mergeCell ref="B38:C38"/>
    <mergeCell ref="B56:C5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2019年収支</vt:lpstr>
      <vt:lpstr>2020年収支</vt:lpstr>
    </vt:vector>
  </TitlesOfParts>
  <Company>富士通株式会社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船木文雄</cp:lastModifiedBy>
  <cp:lastPrinted>2019-11-02T09:47:55Z</cp:lastPrinted>
  <dcterms:created xsi:type="dcterms:W3CDTF">2012-03-26T02:03:44Z</dcterms:created>
  <dcterms:modified xsi:type="dcterms:W3CDTF">2020-06-05T09:06:25Z</dcterms:modified>
</cp:coreProperties>
</file>